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5576" windowHeight="9816" activeTab="0"/>
  </bookViews>
  <sheets>
    <sheet name="Service Provision Plan" sheetId="1" r:id="rId1"/>
    <sheet name="Template" sheetId="2" r:id="rId2"/>
    <sheet name="Institutes" sheetId="3" r:id="rId3"/>
    <sheet name="CERN" sheetId="4" r:id="rId4"/>
    <sheet name="CESGA" sheetId="5" r:id="rId5"/>
    <sheet name="CESNET" sheetId="6" r:id="rId6"/>
    <sheet name="CSIC" sheetId="7" r:id="rId7"/>
    <sheet name="DESY" sheetId="8" r:id="rId8"/>
    <sheet name="FOM-NIKHEF" sheetId="9" r:id="rId9"/>
    <sheet name="INFN" sheetId="10" r:id="rId10"/>
    <sheet name="TCD" sheetId="11" r:id="rId11"/>
    <sheet name="STFC" sheetId="12" r:id="rId12"/>
    <sheet name="SWITCH" sheetId="13" r:id="rId13"/>
    <sheet name="UH" sheetId="14" r:id="rId14"/>
    <sheet name="KISTI" sheetId="15" r:id="rId15"/>
    <sheet name="ASGC" sheetId="16" r:id="rId16"/>
    <sheet name="NorduGrid" sheetId="17" r:id="rId17"/>
    <sheet name="UNICORE" sheetId="18"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Excel_BuiltIn__FilterDatabase_1">'CESNET'!$A$4</definedName>
    <definedName name="Inst" localSheetId="15">'[1]Institutes'!$A$1:$A$27</definedName>
    <definedName name="Inst" localSheetId="3">'[7]Institutes'!$A$1:$A$27</definedName>
    <definedName name="Inst" localSheetId="4">'[9]Institutes'!$A$1:$A$27</definedName>
    <definedName name="Inst" localSheetId="5">'[2]Institutes'!$A$1:$A$27</definedName>
    <definedName name="Inst" localSheetId="6">'[3]Institutes'!$A$1:$A$27</definedName>
    <definedName name="Inst" localSheetId="7">'[10]Institutes'!$A$1:$A$27</definedName>
    <definedName name="Inst" localSheetId="9">'[4]Institutes'!$A$1:$A$27</definedName>
    <definedName name="Inst" localSheetId="14">'[5]Institutes'!$A$1:$A$27</definedName>
    <definedName name="Inst" localSheetId="16">'[6]Institutes'!$A$1:$A$27</definedName>
    <definedName name="Inst" localSheetId="17">'[8]Institutes'!$A$1:$A$27</definedName>
    <definedName name="Inst">'Institutes'!$A$1:$A$27</definedName>
  </definedNames>
  <calcPr fullCalcOnLoad="1"/>
</workbook>
</file>

<file path=xl/sharedStrings.xml><?xml version="1.0" encoding="utf-8"?>
<sst xmlns="http://schemas.openxmlformats.org/spreadsheetml/2006/main" count="1291" uniqueCount="157">
  <si>
    <t>AMGA</t>
  </si>
  <si>
    <t>APEL Parsers</t>
  </si>
  <si>
    <t>APEL Publishers</t>
  </si>
  <si>
    <t>ARC CE</t>
  </si>
  <si>
    <t>ARC Clients</t>
  </si>
  <si>
    <t>ARC Core</t>
  </si>
  <si>
    <t>ARC GridFtp server</t>
  </si>
  <si>
    <t>ARC InfoSys</t>
  </si>
  <si>
    <t>ARGUS</t>
  </si>
  <si>
    <t>ARGUS-EES</t>
  </si>
  <si>
    <t>BDII core</t>
  </si>
  <si>
    <t>BDII site</t>
  </si>
  <si>
    <t>BDII top</t>
  </si>
  <si>
    <t>BLAH</t>
  </si>
  <si>
    <t>CEMon</t>
  </si>
  <si>
    <t>CREAM LSF module</t>
  </si>
  <si>
    <t>CREAM SGE module</t>
  </si>
  <si>
    <t>CREAM Torque module</t>
  </si>
  <si>
    <t>Product*</t>
  </si>
  <si>
    <t>* Source: DNA1.3.3 Technical Plan https://twiki.cern.ch/twiki/bin/view/EMI/DeliverableDNA133</t>
  </si>
  <si>
    <t>CREAM SLURM module</t>
  </si>
  <si>
    <t>CREAM</t>
  </si>
  <si>
    <t>dCache</t>
  </si>
  <si>
    <t>Delegation Java</t>
  </si>
  <si>
    <t>DPM</t>
  </si>
  <si>
    <t>EMI-UI</t>
  </si>
  <si>
    <t>EMI-NAGIOS</t>
  </si>
  <si>
    <t>EMI-WN</t>
  </si>
  <si>
    <t>EMI CANL</t>
  </si>
  <si>
    <t>FTS</t>
  </si>
  <si>
    <t>GFAL/lcg_util</t>
  </si>
  <si>
    <t>EMI datalib</t>
  </si>
  <si>
    <t>gLExec-wn</t>
  </si>
  <si>
    <t>gLite CLUSTER</t>
  </si>
  <si>
    <t>gLite-gsoap/gss</t>
  </si>
  <si>
    <t>gLite-proxyrenewal</t>
  </si>
  <si>
    <t>gLite-MPI</t>
  </si>
  <si>
    <t>gLite-yaim-core</t>
  </si>
  <si>
    <t>gridsite</t>
  </si>
  <si>
    <t>Hydra</t>
  </si>
  <si>
    <t>L&amp;B</t>
  </si>
  <si>
    <t>lcg-info-clients</t>
  </si>
  <si>
    <t>LFC</t>
  </si>
  <si>
    <t>RAL-SAGA-SD</t>
  </si>
  <si>
    <t>StoRM SE</t>
  </si>
  <si>
    <t>TORQUE server config</t>
  </si>
  <si>
    <t>TORQUE WN config</t>
  </si>
  <si>
    <t>Trustmanager</t>
  </si>
  <si>
    <t>UNICORE Client6</t>
  </si>
  <si>
    <t>UNICORE HILA</t>
  </si>
  <si>
    <t>UNICORE Gateway6</t>
  </si>
  <si>
    <t>UNICORE XUUDB</t>
  </si>
  <si>
    <t>UNICORE Registry6</t>
  </si>
  <si>
    <t>UNICORE TSI6</t>
  </si>
  <si>
    <t>UNICORE UVOS</t>
  </si>
  <si>
    <t>UNICORE/X6</t>
  </si>
  <si>
    <t>VOMS</t>
  </si>
  <si>
    <t>VOMS-Admin</t>
  </si>
  <si>
    <t>WMS</t>
  </si>
  <si>
    <t>STS</t>
  </si>
  <si>
    <t>Pseudonymity</t>
  </si>
  <si>
    <t>WNoDES</t>
  </si>
  <si>
    <t>EMI messaging layer</t>
  </si>
  <si>
    <t>EMIR</t>
  </si>
  <si>
    <t>Support provisioning after EMI</t>
  </si>
  <si>
    <t>AS</t>
  </si>
  <si>
    <t>CERN</t>
  </si>
  <si>
    <t>CESGA</t>
  </si>
  <si>
    <t>CESNET</t>
  </si>
  <si>
    <t>CINECA</t>
  </si>
  <si>
    <t>CSIC</t>
  </si>
  <si>
    <t>DESY</t>
  </si>
  <si>
    <t>FOM</t>
  </si>
  <si>
    <t>GRNET</t>
  </si>
  <si>
    <t>INFN</t>
  </si>
  <si>
    <t>JUELICH</t>
  </si>
  <si>
    <t>KISTI</t>
  </si>
  <si>
    <t>LU</t>
  </si>
  <si>
    <t>NIIFI</t>
  </si>
  <si>
    <t>NKUA</t>
  </si>
  <si>
    <t>RACTI</t>
  </si>
  <si>
    <t>STFC</t>
  </si>
  <si>
    <t>SWITCH</t>
  </si>
  <si>
    <t>TCD</t>
  </si>
  <si>
    <t>TUD</t>
  </si>
  <si>
    <t>UCPH</t>
  </si>
  <si>
    <t>UH</t>
  </si>
  <si>
    <t>UIO</t>
  </si>
  <si>
    <t>UPJS</t>
  </si>
  <si>
    <t>UU</t>
  </si>
  <si>
    <t>UWAR</t>
  </si>
  <si>
    <t>Intended purpose or scope</t>
  </si>
  <si>
    <t>Estimated effort (optional)</t>
  </si>
  <si>
    <t>Plans for supporting EMI projects after April 2013</t>
  </si>
  <si>
    <t>ASGC</t>
  </si>
  <si>
    <t>ASGC is the largest DPM site in the world (&gt; 2PB). We will work with CERN on the performance enhancement and the best minimal configuration.</t>
  </si>
  <si>
    <t>0.5 - 1 FTE/year estimated</t>
  </si>
  <si>
    <t>Existing batch systems</t>
  </si>
  <si>
    <t>Existing client + SSM</t>
  </si>
  <si>
    <t>0.5 FTE</t>
  </si>
  <si>
    <r>
      <t xml:space="preserve">Scope: only the C language version. Other institutes will be probably interested in the maintaining/developing other language versions.
</t>
    </r>
    <r>
      <rPr>
        <b/>
        <sz val="10"/>
        <color indexed="8"/>
        <rFont val="Calibri"/>
        <family val="2"/>
      </rPr>
      <t>1) Maintenance</t>
    </r>
    <r>
      <rPr>
        <sz val="10"/>
        <color indexed="8"/>
        <rFont val="Calibri"/>
        <family val="2"/>
      </rPr>
      <t xml:space="preserve"> –  After EMI, packages will be made available from CESNET's distribution repositories (REPOMD, APT). Support will be available on a best-effort basis.
</t>
    </r>
    <r>
      <rPr>
        <b/>
        <sz val="10"/>
        <color indexed="8"/>
        <rFont val="Calibri"/>
        <family val="2"/>
      </rPr>
      <t xml:space="preserve">2) Development </t>
    </r>
    <r>
      <rPr>
        <sz val="10"/>
        <color indexed="8"/>
        <rFont val="Calibri"/>
        <family val="2"/>
      </rPr>
      <t>–</t>
    </r>
    <r>
      <rPr>
        <b/>
        <sz val="10"/>
        <color indexed="8"/>
        <rFont val="Calibri"/>
        <family val="2"/>
      </rPr>
      <t xml:space="preserve"> </t>
    </r>
    <r>
      <rPr>
        <sz val="10"/>
        <color indexed="8"/>
        <rFont val="Calibri"/>
        <family val="2"/>
      </rPr>
      <t>supporting multiple authentication mechanisms + supporting communities in adopting caNl. Additional funding will be sought for development activities.</t>
    </r>
  </si>
  <si>
    <t>1 FTE
This value reflects maintenance and development effort combined, assuming only national funding. International-level support may require additional international funding depending on the required support level.</t>
  </si>
  <si>
    <t>Fully integrated with L&amp;B, not to be viewed as a separate product after EMI. See L&amp;B section for more.</t>
  </si>
  <si>
    <t>–</t>
  </si>
  <si>
    <t>Stable product, no further development unless there's demand and additional funding. After EMI, packages will be made available from CESNET's distribution repositories (REPOMD, APT). Support will be provided on a best-effort basis unless additional international funding is available.</t>
  </si>
  <si>
    <t>0.1 – 0.2 FTE
Estimated national resources.</t>
  </si>
  <si>
    <r>
      <t>1) Maintenance</t>
    </r>
    <r>
      <rPr>
        <sz val="10"/>
        <color indexed="8"/>
        <rFont val="Calibri"/>
        <family val="2"/>
      </rPr>
      <t xml:space="preserve"> – after EMI, packages will be made available from CESNET's distribution repositories (REPOMD, APT). Support will be available on a best-effort basis unless there's additional funding.
</t>
    </r>
    <r>
      <rPr>
        <b/>
        <sz val="10"/>
        <color indexed="8"/>
        <rFont val="Calibri"/>
        <family val="2"/>
      </rPr>
      <t>2) Development</t>
    </r>
    <r>
      <rPr>
        <sz val="10"/>
        <color indexed="8"/>
        <rFont val="Calibri"/>
        <family val="2"/>
      </rPr>
      <t xml:space="preserve"> – CESNET is willing to continue the development of GridSite, depending on the availability of additional funding.</t>
    </r>
  </si>
  <si>
    <t>0.2 – 0.3 FTE
Estimated national resources. Additional international funding will be sought, depending on the required support level.</t>
  </si>
  <si>
    <r>
      <t>1) Maintenance</t>
    </r>
    <r>
      <rPr>
        <sz val="10"/>
        <color indexed="8"/>
        <rFont val="Calibri"/>
        <family val="2"/>
      </rPr>
      <t xml:space="preserve"> – after EMI, packages will be made available from CESNET's distribution repositories (REPOMD, APT). Support will be available on a best-effort basis unless there's additional funding.
</t>
    </r>
    <r>
      <rPr>
        <b/>
        <sz val="10"/>
        <color indexed="8"/>
        <rFont val="Calibri"/>
        <family val="2"/>
      </rPr>
      <t>2) Development</t>
    </r>
    <r>
      <rPr>
        <sz val="10"/>
        <color indexed="8"/>
        <rFont val="Calibri"/>
        <family val="2"/>
      </rPr>
      <t xml:space="preserve"> will be driven primarily by NGI-CZ needs. CESNET is willing to take part in further international cooperation and continue development with additional funding.</t>
    </r>
  </si>
  <si>
    <t>1.0 – 1.5 FTE
Estimated national resources. Additional international funding will be sought if higher support level is required.</t>
  </si>
  <si>
    <t xml:space="preserve">The main scope of this activity is to support parallel computing in general across EGI based infrastructures. In particular MPI support, distribution of processes using mpi-start as a middleware layer, support to GPU computing etc…  </t>
  </si>
  <si>
    <t xml:space="preserve">The estimated effort is 2 FTE which need to be provided by a R&amp;D project. </t>
  </si>
  <si>
    <t>IGI/INFN together with SWITCH</t>
  </si>
  <si>
    <t>Baseline support of components required by the current Italian User Communities and their international collaborative efforts. For future major developments rely on EC funding</t>
  </si>
  <si>
    <t>IGI/INFN</t>
  </si>
  <si>
    <t>IGI/INFN willing to contribute to a joint effort</t>
  </si>
  <si>
    <t>The total estimated effort from IGI/INFN is 10 FTE.</t>
  </si>
  <si>
    <t xml:space="preserve">Hydra will live on as part of our encryption-to-cloud company. Support to EGI can be negotiated
</t>
  </si>
  <si>
    <t>Plans for supporting EMI projects after April 2013</t>
  </si>
  <si>
    <t xml:space="preserve">1. A list of projects, applications or communities where AMGA is still in use as its metadata service:
 - WISDOM
 - GISELA
 - gLibrary
 - DKRZ
 - INDICATE
 - Belle II Collaboration
2. Support scope:
 - Maintenance &amp; Evolution
 - Technical support 
 - Trainging </t>
  </si>
  <si>
    <t xml:space="preserve">2FTE
</t>
  </si>
  <si>
    <t>UIO, LU, UCPH, UU, NIIFI, UPJS and other NorduGrid partners</t>
  </si>
  <si>
    <t>worldwide support (anybody who installs it from any repository)</t>
  </si>
  <si>
    <t>UCPH, NIIFI, LU, UIO, UU, UPJS and other NorduGrid partners</t>
  </si>
  <si>
    <t>LU, UU, UCPH, NIIFI, UIO, UPJS and other NorduGrid partners</t>
  </si>
  <si>
    <t>packaging support for Debian in case it is not provided by CERN</t>
  </si>
  <si>
    <t>UCPH, NIIFI, LU, UIO, UU, UPJS</t>
  </si>
  <si>
    <t>joint support with other contributors to ensure compatibility with ARC services</t>
  </si>
  <si>
    <t>uncertain</t>
  </si>
  <si>
    <t>UCPH, UU</t>
  </si>
  <si>
    <t>joint support to provide probes for ARC services</t>
  </si>
  <si>
    <t>UIO, UCPH, UU</t>
  </si>
  <si>
    <t>joint support providing C++ API</t>
  </si>
  <si>
    <t>NIIFI, LU</t>
  </si>
  <si>
    <t>WLCG (but functonality will be reduced wrt current)</t>
  </si>
  <si>
    <t>WLCG.  Lifetime to be defined.</t>
  </si>
  <si>
    <t>WLCG</t>
  </si>
  <si>
    <t>WLCG.  Anticipate no longer needed by WLCG in 2013.</t>
  </si>
  <si>
    <t>JUELICH/CINECA</t>
  </si>
  <si>
    <t>best effort free of charge for academic, scientific and research users, fees and scope for commercial users based on mutual agreements</t>
  </si>
  <si>
    <t>0.75 FTE</t>
  </si>
  <si>
    <t>JUELICH/CINECA/TUD</t>
  </si>
  <si>
    <t>1.0 FTE</t>
  </si>
  <si>
    <t>EMIR Server, best effort free of charge for academic, scientific and research users</t>
  </si>
  <si>
    <t>This activity develops and supports the integration of grid middleware with local resource manager based on SGE, the work in this activity is motivated by CREAM SGE module development</t>
  </si>
  <si>
    <t>The estimated effort is 0.5 FTE which need to be provided by a R&amp;D project</t>
  </si>
  <si>
    <t>This activity develops and supports the integration of grid middleware with local resource manager based on SGE</t>
  </si>
  <si>
    <t xml:space="preserve">The main scope of this activity is to support parallel computing in general across EGI based infrastructures. In particular MPI support, distribution of processes using mpi-start as a middleware layer, support to GPU computing etc… </t>
  </si>
  <si>
    <t>The support will comprise the following
- security and critical bug fix support
- any feature requests and any pro-active maintenance needed, provided such a feaure or enhancement is also of interest to either the NL-NGI, EGI.eu or a community which is supported by the NL-NGI or Nikhef itself
- the necessary software distribution and integration services based on standard OS platform distribution mechanisms and packaging formats
- the regular support scope (documentation, 3rd level incident handling, &amp;c) extends to all communities and users that are affiliated or associated with the NL-NGI, EGI.eu, OSG, or Nikhef itself, and for those communities that also use other EMI products. Support also extended to any users that obtain software from EPEL or Debian but only insofar as it concerns security and critical bug fixes</t>
  </si>
  <si>
    <t>DESY</t>
  </si>
  <si>
    <t>Development in general. Support for other communites is guarantied if those communities are somehow associated with either DESY, FERMIlab or NorduNet (e.g. WLCG, CFEL, XFEL, SNIC, EMBL, New Frontiers …) For other communites we usually do 'best effort'.</t>
  </si>
  <si>
    <t>The dCache consotium provides 4 FTE from base funding of DESY, FERMIlab and NorduNet. There are at least 3 FTS available through projects (excluding EMI) for the next 3 years)</t>
  </si>
  <si>
    <t>As long as the products' developers remain with us, and the tools are in active use, SWITCH can commit to "best-effort" support from these developers.  That support would not be restricted to specific users</t>
  </si>
  <si>
    <t>ASGC</t>
  </si>
  <si>
    <t>NorduGrid</t>
  </si>
  <si>
    <t>UNICORE</t>
  </si>
  <si>
    <t>Score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</si>
</sst>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809]dd\ mmmm\ yyyy"/>
  </numFmts>
  <fonts count="41">
    <font>
      <sz val="11"/>
      <color theme="1"/>
      <name val="Calibri"/>
      <family val="2"/>
    </font>
    <font>
      <sz val="11"/>
      <color indexed="8"/>
      <name val="Calibri"/>
      <family val="2"/>
    </font>
    <font>
      <sz val="10"/>
      <color indexed="8"/>
      <name val="Calibri"/>
      <family val="2"/>
    </font>
    <font>
      <b/>
      <sz val="10"/>
      <color indexed="8"/>
      <name val="Calibri"/>
      <family val="2"/>
    </font>
    <font>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
      <patternFill patternType="solid">
        <fgColor indexed="41"/>
        <bgColor indexed="64"/>
      </patternFill>
    </fill>
    <fill>
      <patternFill patternType="solid">
        <fgColor rgb="FFC000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color indexed="8"/>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8">
    <xf numFmtId="0" fontId="0" fillId="0" borderId="0" xfId="0" applyFont="1" applyAlignment="1">
      <alignment/>
    </xf>
    <xf numFmtId="0" fontId="38" fillId="0" borderId="0" xfId="0" applyFont="1" applyAlignment="1">
      <alignment/>
    </xf>
    <xf numFmtId="0" fontId="39" fillId="0" borderId="10" xfId="0" applyFont="1" applyBorder="1" applyAlignment="1">
      <alignment horizontal="center" vertical="center"/>
    </xf>
    <xf numFmtId="0" fontId="38" fillId="0" borderId="0" xfId="0" applyFont="1" applyAlignment="1">
      <alignment horizontal="center" vertical="center"/>
    </xf>
    <xf numFmtId="0" fontId="38" fillId="0" borderId="0" xfId="55" applyFont="1">
      <alignment/>
      <protection/>
    </xf>
    <xf numFmtId="0" fontId="39" fillId="0" borderId="10" xfId="55" applyFont="1" applyBorder="1" applyAlignment="1">
      <alignment horizontal="center" vertical="center"/>
      <protection/>
    </xf>
    <xf numFmtId="0" fontId="38" fillId="0" borderId="0" xfId="55" applyFont="1" applyAlignment="1">
      <alignment horizontal="center" vertical="center"/>
      <protection/>
    </xf>
    <xf numFmtId="0" fontId="38" fillId="0" borderId="0" xfId="55" applyFont="1" applyAlignment="1">
      <alignment vertical="top"/>
      <protection/>
    </xf>
    <xf numFmtId="0" fontId="0" fillId="0" borderId="0" xfId="55" applyAlignment="1">
      <alignment wrapText="1"/>
      <protection/>
    </xf>
    <xf numFmtId="0" fontId="0" fillId="0" borderId="0" xfId="55" applyAlignment="1">
      <alignment vertical="top"/>
      <protection/>
    </xf>
    <xf numFmtId="0" fontId="2" fillId="0" borderId="0" xfId="56" applyFont="1" applyAlignment="1">
      <alignment vertical="center" wrapText="1"/>
      <protection/>
    </xf>
    <xf numFmtId="0" fontId="2" fillId="0" borderId="0" xfId="56" applyFont="1" applyAlignment="1">
      <alignment wrapText="1"/>
      <protection/>
    </xf>
    <xf numFmtId="0" fontId="2" fillId="0" borderId="0" xfId="56" applyFont="1">
      <alignment/>
      <protection/>
    </xf>
    <xf numFmtId="0" fontId="2" fillId="0" borderId="0" xfId="56" applyFont="1" applyAlignment="1">
      <alignment horizontal="center" vertical="center"/>
      <protection/>
    </xf>
    <xf numFmtId="0" fontId="1" fillId="0" borderId="0" xfId="56">
      <alignment/>
      <protection/>
    </xf>
    <xf numFmtId="0" fontId="2" fillId="0" borderId="0" xfId="56" applyFont="1" applyAlignment="1">
      <alignment vertical="center"/>
      <protection/>
    </xf>
    <xf numFmtId="0" fontId="2" fillId="0" borderId="0" xfId="56" applyFont="1" applyAlignment="1">
      <alignment horizontal="center" vertical="center" wrapText="1"/>
      <protection/>
    </xf>
    <xf numFmtId="0" fontId="3" fillId="0" borderId="11" xfId="56" applyFont="1" applyBorder="1" applyAlignment="1">
      <alignment horizontal="center" vertical="center"/>
      <protection/>
    </xf>
    <xf numFmtId="0" fontId="3" fillId="0" borderId="11" xfId="56" applyFont="1" applyBorder="1" applyAlignment="1">
      <alignment horizontal="center" vertical="center" wrapText="1"/>
      <protection/>
    </xf>
    <xf numFmtId="0" fontId="3" fillId="0" borderId="0" xfId="56" applyFont="1" applyAlignment="1">
      <alignment vertical="center" wrapText="1"/>
      <protection/>
    </xf>
    <xf numFmtId="0" fontId="2" fillId="0" borderId="0" xfId="0" applyFont="1" applyAlignment="1">
      <alignment/>
    </xf>
    <xf numFmtId="0" fontId="3" fillId="0" borderId="10" xfId="0" applyFont="1" applyBorder="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wrapText="1"/>
    </xf>
    <xf numFmtId="0" fontId="38" fillId="0" borderId="0" xfId="0" applyFont="1" applyAlignment="1">
      <alignment wrapText="1"/>
    </xf>
    <xf numFmtId="0" fontId="38" fillId="0" borderId="0" xfId="57" applyFont="1">
      <alignment/>
      <protection/>
    </xf>
    <xf numFmtId="0" fontId="39" fillId="0" borderId="10" xfId="57" applyFont="1" applyBorder="1" applyAlignment="1">
      <alignment horizontal="center" vertical="center"/>
      <protection/>
    </xf>
    <xf numFmtId="0" fontId="38" fillId="0" borderId="0" xfId="57" applyFont="1" applyAlignment="1">
      <alignment horizontal="center" vertical="center"/>
      <protection/>
    </xf>
    <xf numFmtId="0" fontId="38" fillId="0" borderId="0" xfId="57" applyFont="1" applyAlignment="1">
      <alignment vertical="center"/>
      <protection/>
    </xf>
    <xf numFmtId="0" fontId="38" fillId="0" borderId="0" xfId="57" applyFont="1" applyAlignment="1">
      <alignment wrapText="1"/>
      <protection/>
    </xf>
    <xf numFmtId="0" fontId="38" fillId="0" borderId="0" xfId="57" applyFont="1" applyAlignment="1">
      <alignment horizontal="center" vertical="center" wrapText="1"/>
      <protection/>
    </xf>
    <xf numFmtId="49" fontId="0" fillId="0" borderId="0" xfId="0" applyNumberFormat="1" applyAlignment="1">
      <alignment/>
    </xf>
    <xf numFmtId="49" fontId="39" fillId="0" borderId="10" xfId="0" applyNumberFormat="1" applyFont="1" applyBorder="1" applyAlignment="1">
      <alignment horizontal="center" vertical="center"/>
    </xf>
    <xf numFmtId="49" fontId="38" fillId="0" borderId="0" xfId="0" applyNumberFormat="1" applyFont="1" applyAlignment="1">
      <alignment/>
    </xf>
    <xf numFmtId="0" fontId="0" fillId="0" borderId="0" xfId="0" applyAlignment="1">
      <alignment horizontal="left" vertical="top"/>
    </xf>
    <xf numFmtId="0" fontId="0" fillId="0" borderId="0" xfId="0" applyAlignment="1">
      <alignment vertical="top"/>
    </xf>
    <xf numFmtId="49" fontId="0" fillId="0" borderId="12" xfId="0" applyNumberFormat="1" applyBorder="1" applyAlignment="1">
      <alignment horizontal="left" vertical="top" wrapText="1"/>
    </xf>
    <xf numFmtId="0" fontId="0" fillId="0" borderId="12" xfId="0" applyBorder="1" applyAlignment="1">
      <alignment horizontal="left" vertical="top" wrapText="1"/>
    </xf>
    <xf numFmtId="0" fontId="0" fillId="0" borderId="12" xfId="0" applyBorder="1" applyAlignment="1">
      <alignment horizontal="left" vertical="top"/>
    </xf>
    <xf numFmtId="0" fontId="0" fillId="0" borderId="0" xfId="0" applyAlignment="1">
      <alignment horizontal="center" vertical="center"/>
    </xf>
    <xf numFmtId="0" fontId="40" fillId="6" borderId="0" xfId="0" applyFont="1" applyFill="1" applyAlignment="1">
      <alignment horizontal="center" vertical="center"/>
    </xf>
    <xf numFmtId="0" fontId="4" fillId="33" borderId="0" xfId="0" applyFont="1" applyFill="1" applyAlignment="1">
      <alignment horizontal="center" vertical="center"/>
    </xf>
    <xf numFmtId="0" fontId="4" fillId="34" borderId="0" xfId="56" applyFont="1" applyFill="1" applyBorder="1" applyAlignment="1">
      <alignment horizontal="center" vertical="center"/>
      <protection/>
    </xf>
    <xf numFmtId="0" fontId="4" fillId="35" borderId="0" xfId="0" applyFont="1" applyFill="1" applyAlignment="1">
      <alignment horizontal="center" vertical="center"/>
    </xf>
    <xf numFmtId="0" fontId="40" fillId="6" borderId="0" xfId="57" applyFont="1" applyFill="1" applyAlignment="1">
      <alignment horizontal="center" vertical="center"/>
      <protection/>
    </xf>
    <xf numFmtId="0" fontId="40" fillId="6" borderId="0" xfId="55" applyFont="1" applyFill="1" applyAlignment="1">
      <alignment horizontal="center" vertical="center"/>
      <protection/>
    </xf>
    <xf numFmtId="0" fontId="22" fillId="36" borderId="0" xfId="0" applyFont="1" applyFill="1" applyAlignment="1">
      <alignment horizontal="center" vertical="center"/>
    </xf>
    <xf numFmtId="0" fontId="22" fillId="36" borderId="0" xfId="0" applyFont="1" applyFill="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te" xfId="58"/>
    <cellStyle name="Output" xfId="59"/>
    <cellStyle name="Percent" xfId="60"/>
    <cellStyle name="Title" xfId="61"/>
    <cellStyle name="Total" xfId="62"/>
    <cellStyle name="Warning Text" xfId="63"/>
  </cellStyles>
  <dxfs count="13">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theme="1"/>
      </font>
      <fill>
        <patternFill>
          <bgColor theme="0" tint="-0.24993999302387238"/>
        </patternFill>
      </fill>
    </dxf>
    <dxf>
      <font>
        <color theme="1"/>
      </font>
      <fill>
        <patternFill>
          <bgColor theme="0" tint="-0.24993999302387238"/>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externalLink" Target="externalLinks/externalLink10.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hinsenai\AppData\Local\Microsoft\Windows\Temporary%20Internet%20Files\Content.Outlook\8ITRKCF5\Product-Institute-v250412-ASGC.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shinsenai\AppData\Local\Microsoft\Windows\Temporary%20Internet%20Files\Content.Outlook\8ITRKCF5\Product-Institute-v250412-des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hinsenai\AppData\Local\Microsoft\Windows\Temporary%20Internet%20Files\Content.Outlook\8ITRKCF5\Product-Institute-v250412-CESNE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hinsenai\AppData\Local\Microsoft\Windows\Temporary%20Internet%20Files\Content.Outlook\8ITRKCF5\Product-Institute-v250412-mpi.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shinsenai\AppData\Local\Microsoft\Windows\Temporary%20Internet%20Files\Content.Outlook\8ITRKCF5\Product-INFN-v2504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shinsenai\AppData\Local\Microsoft\Windows\Temporary%20Internet%20Files\Content.Outlook\8ITRKCF5\Product-Institute-AMGA-KISTI.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shinsenai\AppData\Local\Microsoft\Windows\Temporary%20Internet%20Files\Content.Outlook\8ITRKCF5\Product-Institute-v250412-ARC.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shinsenai\AppData\Local\Microsoft\Windows\Temporary%20Internet%20Files\Content.Outlook\8ITRKCF5\Product-CERN-v03051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shinsenai\AppData\Local\Microsoft\Windows\Temporary%20Internet%20Files\Content.Outlook\8ITRKCF5\Product-Institute-v250412%20UNICOR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shinsenai\AppData\Local\Microsoft\Windows\Temporary%20Internet%20Files\Content.Outlook\8ITRKCF5\Product-Institute-v250412_CESG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pport Provisioning"/>
      <sheetName val="Institutes"/>
      <sheetName val="Sheet3"/>
    </sheetNames>
    <sheetDataSet>
      <sheetData sheetId="1">
        <row r="2">
          <cell r="A2" t="str">
            <v>AS</v>
          </cell>
        </row>
        <row r="3">
          <cell r="A3" t="str">
            <v>CERN</v>
          </cell>
        </row>
        <row r="4">
          <cell r="A4" t="str">
            <v>CESGA</v>
          </cell>
        </row>
        <row r="5">
          <cell r="A5" t="str">
            <v>CESNET</v>
          </cell>
        </row>
        <row r="6">
          <cell r="A6" t="str">
            <v>CINECA</v>
          </cell>
        </row>
        <row r="7">
          <cell r="A7" t="str">
            <v>CSIC</v>
          </cell>
        </row>
        <row r="8">
          <cell r="A8" t="str">
            <v>DESY</v>
          </cell>
        </row>
        <row r="9">
          <cell r="A9" t="str">
            <v>FOM</v>
          </cell>
        </row>
        <row r="10">
          <cell r="A10" t="str">
            <v>GRNET</v>
          </cell>
        </row>
        <row r="11">
          <cell r="A11" t="str">
            <v>INFN</v>
          </cell>
        </row>
        <row r="12">
          <cell r="A12" t="str">
            <v>JUELICH</v>
          </cell>
        </row>
        <row r="13">
          <cell r="A13" t="str">
            <v>KISTI</v>
          </cell>
        </row>
        <row r="14">
          <cell r="A14" t="str">
            <v>LU</v>
          </cell>
        </row>
        <row r="15">
          <cell r="A15" t="str">
            <v>NIIFI</v>
          </cell>
        </row>
        <row r="16">
          <cell r="A16" t="str">
            <v>NKUA</v>
          </cell>
        </row>
        <row r="17">
          <cell r="A17" t="str">
            <v>RACTI</v>
          </cell>
        </row>
        <row r="18">
          <cell r="A18" t="str">
            <v>STFC</v>
          </cell>
        </row>
        <row r="19">
          <cell r="A19" t="str">
            <v>SWITCH</v>
          </cell>
        </row>
        <row r="20">
          <cell r="A20" t="str">
            <v>TCD</v>
          </cell>
        </row>
        <row r="21">
          <cell r="A21" t="str">
            <v>TUD</v>
          </cell>
        </row>
        <row r="22">
          <cell r="A22" t="str">
            <v>UCPH</v>
          </cell>
        </row>
        <row r="23">
          <cell r="A23" t="str">
            <v>UH</v>
          </cell>
        </row>
        <row r="24">
          <cell r="A24" t="str">
            <v>UIO</v>
          </cell>
        </row>
        <row r="25">
          <cell r="A25" t="str">
            <v>UPJS</v>
          </cell>
        </row>
        <row r="26">
          <cell r="A26" t="str">
            <v>UU</v>
          </cell>
        </row>
        <row r="27">
          <cell r="A27" t="str">
            <v>UWAR</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pport Provisioning"/>
      <sheetName val="Institutes"/>
      <sheetName val="Sheet3"/>
    </sheetNames>
    <sheetDataSet>
      <sheetData sheetId="1">
        <row r="2">
          <cell r="A2" t="str">
            <v>AS</v>
          </cell>
        </row>
        <row r="3">
          <cell r="A3" t="str">
            <v>CERN</v>
          </cell>
        </row>
        <row r="4">
          <cell r="A4" t="str">
            <v>CESGA</v>
          </cell>
        </row>
        <row r="5">
          <cell r="A5" t="str">
            <v>CESNET</v>
          </cell>
        </row>
        <row r="6">
          <cell r="A6" t="str">
            <v>CINECA</v>
          </cell>
        </row>
        <row r="7">
          <cell r="A7" t="str">
            <v>CSIC</v>
          </cell>
        </row>
        <row r="8">
          <cell r="A8" t="str">
            <v>DESY</v>
          </cell>
        </row>
        <row r="9">
          <cell r="A9" t="str">
            <v>FOM</v>
          </cell>
        </row>
        <row r="10">
          <cell r="A10" t="str">
            <v>GRNET</v>
          </cell>
        </row>
        <row r="11">
          <cell r="A11" t="str">
            <v>INFN</v>
          </cell>
        </row>
        <row r="12">
          <cell r="A12" t="str">
            <v>JUELICH</v>
          </cell>
        </row>
        <row r="13">
          <cell r="A13" t="str">
            <v>KISTI</v>
          </cell>
        </row>
        <row r="14">
          <cell r="A14" t="str">
            <v>LU</v>
          </cell>
        </row>
        <row r="15">
          <cell r="A15" t="str">
            <v>NIIFI</v>
          </cell>
        </row>
        <row r="16">
          <cell r="A16" t="str">
            <v>NKUA</v>
          </cell>
        </row>
        <row r="17">
          <cell r="A17" t="str">
            <v>RACTI</v>
          </cell>
        </row>
        <row r="18">
          <cell r="A18" t="str">
            <v>STFC</v>
          </cell>
        </row>
        <row r="19">
          <cell r="A19" t="str">
            <v>SWITCH</v>
          </cell>
        </row>
        <row r="20">
          <cell r="A20" t="str">
            <v>TCD</v>
          </cell>
        </row>
        <row r="21">
          <cell r="A21" t="str">
            <v>TUD</v>
          </cell>
        </row>
        <row r="22">
          <cell r="A22" t="str">
            <v>UCPH</v>
          </cell>
        </row>
        <row r="23">
          <cell r="A23" t="str">
            <v>UH</v>
          </cell>
        </row>
        <row r="24">
          <cell r="A24" t="str">
            <v>UIO</v>
          </cell>
        </row>
        <row r="25">
          <cell r="A25" t="str">
            <v>UPJS</v>
          </cell>
        </row>
        <row r="26">
          <cell r="A26" t="str">
            <v>UU</v>
          </cell>
        </row>
        <row r="27">
          <cell r="A27" t="str">
            <v>UWAR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pport Provisioning"/>
      <sheetName val="Institutes"/>
      <sheetName val="Sheet3"/>
    </sheetNames>
    <sheetDataSet>
      <sheetData sheetId="1">
        <row r="2">
          <cell r="A2" t="str">
            <v>AS</v>
          </cell>
        </row>
        <row r="3">
          <cell r="A3" t="str">
            <v>CERN</v>
          </cell>
        </row>
        <row r="4">
          <cell r="A4" t="str">
            <v>CESGA</v>
          </cell>
        </row>
        <row r="5">
          <cell r="A5" t="str">
            <v>CESNET</v>
          </cell>
        </row>
        <row r="6">
          <cell r="A6" t="str">
            <v>CINECA</v>
          </cell>
        </row>
        <row r="7">
          <cell r="A7" t="str">
            <v>CSIC</v>
          </cell>
        </row>
        <row r="8">
          <cell r="A8" t="str">
            <v>DESY</v>
          </cell>
        </row>
        <row r="9">
          <cell r="A9" t="str">
            <v>FOM</v>
          </cell>
        </row>
        <row r="10">
          <cell r="A10" t="str">
            <v>GRNET</v>
          </cell>
        </row>
        <row r="11">
          <cell r="A11" t="str">
            <v>INFN</v>
          </cell>
        </row>
        <row r="12">
          <cell r="A12" t="str">
            <v>JUELICH</v>
          </cell>
        </row>
        <row r="13">
          <cell r="A13" t="str">
            <v>KISTI</v>
          </cell>
        </row>
        <row r="14">
          <cell r="A14" t="str">
            <v>LU</v>
          </cell>
        </row>
        <row r="15">
          <cell r="A15" t="str">
            <v>NIIFI</v>
          </cell>
        </row>
        <row r="16">
          <cell r="A16" t="str">
            <v>NKUA</v>
          </cell>
        </row>
        <row r="17">
          <cell r="A17" t="str">
            <v>RACTI</v>
          </cell>
        </row>
        <row r="18">
          <cell r="A18" t="str">
            <v>STFC</v>
          </cell>
        </row>
        <row r="19">
          <cell r="A19" t="str">
            <v>SWITCH</v>
          </cell>
        </row>
        <row r="20">
          <cell r="A20" t="str">
            <v>TCD</v>
          </cell>
        </row>
        <row r="21">
          <cell r="A21" t="str">
            <v>TUD</v>
          </cell>
        </row>
        <row r="22">
          <cell r="A22" t="str">
            <v>UCPH</v>
          </cell>
        </row>
        <row r="23">
          <cell r="A23" t="str">
            <v>UH</v>
          </cell>
        </row>
        <row r="24">
          <cell r="A24" t="str">
            <v>UIO</v>
          </cell>
        </row>
        <row r="25">
          <cell r="A25" t="str">
            <v>UPJS</v>
          </cell>
        </row>
        <row r="26">
          <cell r="A26" t="str">
            <v>UU</v>
          </cell>
        </row>
        <row r="27">
          <cell r="A27" t="str">
            <v>UWAR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pport Provisioning"/>
      <sheetName val="Institutes"/>
      <sheetName val="Sheet3"/>
    </sheetNames>
    <sheetDataSet>
      <sheetData sheetId="1">
        <row r="2">
          <cell r="A2" t="str">
            <v>AS</v>
          </cell>
        </row>
        <row r="3">
          <cell r="A3" t="str">
            <v>CERN</v>
          </cell>
        </row>
        <row r="4">
          <cell r="A4" t="str">
            <v>CESGA</v>
          </cell>
        </row>
        <row r="5">
          <cell r="A5" t="str">
            <v>CESNET</v>
          </cell>
        </row>
        <row r="6">
          <cell r="A6" t="str">
            <v>CINECA</v>
          </cell>
        </row>
        <row r="7">
          <cell r="A7" t="str">
            <v>CSIC</v>
          </cell>
        </row>
        <row r="8">
          <cell r="A8" t="str">
            <v>DESY</v>
          </cell>
        </row>
        <row r="9">
          <cell r="A9" t="str">
            <v>FOM</v>
          </cell>
        </row>
        <row r="10">
          <cell r="A10" t="str">
            <v>GRNET</v>
          </cell>
        </row>
        <row r="11">
          <cell r="A11" t="str">
            <v>INFN</v>
          </cell>
        </row>
        <row r="12">
          <cell r="A12" t="str">
            <v>JUELICH</v>
          </cell>
        </row>
        <row r="13">
          <cell r="A13" t="str">
            <v>KISTI</v>
          </cell>
        </row>
        <row r="14">
          <cell r="A14" t="str">
            <v>LU</v>
          </cell>
        </row>
        <row r="15">
          <cell r="A15" t="str">
            <v>NIIFI</v>
          </cell>
        </row>
        <row r="16">
          <cell r="A16" t="str">
            <v>NKUA</v>
          </cell>
        </row>
        <row r="17">
          <cell r="A17" t="str">
            <v>RACTI</v>
          </cell>
        </row>
        <row r="18">
          <cell r="A18" t="str">
            <v>STFC</v>
          </cell>
        </row>
        <row r="19">
          <cell r="A19" t="str">
            <v>SWITCH</v>
          </cell>
        </row>
        <row r="20">
          <cell r="A20" t="str">
            <v>TCD</v>
          </cell>
        </row>
        <row r="21">
          <cell r="A21" t="str">
            <v>TUD</v>
          </cell>
        </row>
        <row r="22">
          <cell r="A22" t="str">
            <v>UCPH</v>
          </cell>
        </row>
        <row r="23">
          <cell r="A23" t="str">
            <v>UH</v>
          </cell>
        </row>
        <row r="24">
          <cell r="A24" t="str">
            <v>UIO</v>
          </cell>
        </row>
        <row r="25">
          <cell r="A25" t="str">
            <v>UPJS</v>
          </cell>
        </row>
        <row r="26">
          <cell r="A26" t="str">
            <v>UU</v>
          </cell>
        </row>
        <row r="27">
          <cell r="A27" t="str">
            <v>UWAR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pport Provisioning"/>
      <sheetName val="Institutes"/>
      <sheetName val="Sheet3"/>
    </sheetNames>
    <sheetDataSet>
      <sheetData sheetId="1">
        <row r="2">
          <cell r="A2" t="str">
            <v>AS</v>
          </cell>
        </row>
        <row r="3">
          <cell r="A3" t="str">
            <v>CERN</v>
          </cell>
        </row>
        <row r="4">
          <cell r="A4" t="str">
            <v>CESGA</v>
          </cell>
        </row>
        <row r="5">
          <cell r="A5" t="str">
            <v>CESNET</v>
          </cell>
        </row>
        <row r="6">
          <cell r="A6" t="str">
            <v>CINECA</v>
          </cell>
        </row>
        <row r="7">
          <cell r="A7" t="str">
            <v>CSIC</v>
          </cell>
        </row>
        <row r="8">
          <cell r="A8" t="str">
            <v>DESY</v>
          </cell>
        </row>
        <row r="9">
          <cell r="A9" t="str">
            <v>FOM</v>
          </cell>
        </row>
        <row r="10">
          <cell r="A10" t="str">
            <v>GRNET</v>
          </cell>
        </row>
        <row r="11">
          <cell r="A11" t="str">
            <v>INFN</v>
          </cell>
        </row>
        <row r="12">
          <cell r="A12" t="str">
            <v>JUELICH</v>
          </cell>
        </row>
        <row r="13">
          <cell r="A13" t="str">
            <v>KISTI</v>
          </cell>
        </row>
        <row r="14">
          <cell r="A14" t="str">
            <v>LU</v>
          </cell>
        </row>
        <row r="15">
          <cell r="A15" t="str">
            <v>NIIFI</v>
          </cell>
        </row>
        <row r="16">
          <cell r="A16" t="str">
            <v>NKUA</v>
          </cell>
        </row>
        <row r="17">
          <cell r="A17" t="str">
            <v>RACTI</v>
          </cell>
        </row>
        <row r="18">
          <cell r="A18" t="str">
            <v>STFC</v>
          </cell>
        </row>
        <row r="19">
          <cell r="A19" t="str">
            <v>SWITCH</v>
          </cell>
        </row>
        <row r="20">
          <cell r="A20" t="str">
            <v>TCD</v>
          </cell>
        </row>
        <row r="21">
          <cell r="A21" t="str">
            <v>TUD</v>
          </cell>
        </row>
        <row r="22">
          <cell r="A22" t="str">
            <v>UCPH</v>
          </cell>
        </row>
        <row r="23">
          <cell r="A23" t="str">
            <v>UH</v>
          </cell>
        </row>
        <row r="24">
          <cell r="A24" t="str">
            <v>UIO</v>
          </cell>
        </row>
        <row r="25">
          <cell r="A25" t="str">
            <v>UPJS</v>
          </cell>
        </row>
        <row r="26">
          <cell r="A26" t="str">
            <v>UU</v>
          </cell>
        </row>
        <row r="27">
          <cell r="A27" t="str">
            <v>UWAR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pport Provisioning"/>
      <sheetName val="Institutes"/>
      <sheetName val="Sheet3"/>
    </sheetNames>
    <sheetDataSet>
      <sheetData sheetId="1">
        <row r="2">
          <cell r="A2" t="str">
            <v>AS</v>
          </cell>
        </row>
        <row r="3">
          <cell r="A3" t="str">
            <v>CERN</v>
          </cell>
        </row>
        <row r="4">
          <cell r="A4" t="str">
            <v>CESGA</v>
          </cell>
        </row>
        <row r="5">
          <cell r="A5" t="str">
            <v>CESNET</v>
          </cell>
        </row>
        <row r="6">
          <cell r="A6" t="str">
            <v>CINECA</v>
          </cell>
        </row>
        <row r="7">
          <cell r="A7" t="str">
            <v>CSIC</v>
          </cell>
        </row>
        <row r="8">
          <cell r="A8" t="str">
            <v>DESY</v>
          </cell>
        </row>
        <row r="9">
          <cell r="A9" t="str">
            <v>FOM</v>
          </cell>
        </row>
        <row r="10">
          <cell r="A10" t="str">
            <v>GRNET</v>
          </cell>
        </row>
        <row r="11">
          <cell r="A11" t="str">
            <v>INFN</v>
          </cell>
        </row>
        <row r="12">
          <cell r="A12" t="str">
            <v>JUELICH</v>
          </cell>
        </row>
        <row r="13">
          <cell r="A13" t="str">
            <v>KISTI</v>
          </cell>
        </row>
        <row r="14">
          <cell r="A14" t="str">
            <v>LU</v>
          </cell>
        </row>
        <row r="15">
          <cell r="A15" t="str">
            <v>NIIFI</v>
          </cell>
        </row>
        <row r="16">
          <cell r="A16" t="str">
            <v>NKUA</v>
          </cell>
        </row>
        <row r="17">
          <cell r="A17" t="str">
            <v>RACTI</v>
          </cell>
        </row>
        <row r="18">
          <cell r="A18" t="str">
            <v>STFC</v>
          </cell>
        </row>
        <row r="19">
          <cell r="A19" t="str">
            <v>SWITCH</v>
          </cell>
        </row>
        <row r="20">
          <cell r="A20" t="str">
            <v>TCD</v>
          </cell>
        </row>
        <row r="21">
          <cell r="A21" t="str">
            <v>TUD</v>
          </cell>
        </row>
        <row r="22">
          <cell r="A22" t="str">
            <v>UCPH</v>
          </cell>
        </row>
        <row r="23">
          <cell r="A23" t="str">
            <v>UH</v>
          </cell>
        </row>
        <row r="24">
          <cell r="A24" t="str">
            <v>UIO</v>
          </cell>
        </row>
        <row r="25">
          <cell r="A25" t="str">
            <v>UPJS</v>
          </cell>
        </row>
        <row r="26">
          <cell r="A26" t="str">
            <v>UU</v>
          </cell>
        </row>
        <row r="27">
          <cell r="A27" t="str">
            <v>UWAR</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pport Provisioning"/>
      <sheetName val="Institutes"/>
      <sheetName val="Sheet3"/>
    </sheetNames>
    <sheetDataSet>
      <sheetData sheetId="1">
        <row r="2">
          <cell r="A2" t="str">
            <v>AS</v>
          </cell>
        </row>
        <row r="3">
          <cell r="A3" t="str">
            <v>CERN</v>
          </cell>
        </row>
        <row r="4">
          <cell r="A4" t="str">
            <v>CESGA</v>
          </cell>
        </row>
        <row r="5">
          <cell r="A5" t="str">
            <v>CESNET</v>
          </cell>
        </row>
        <row r="6">
          <cell r="A6" t="str">
            <v>CINECA</v>
          </cell>
        </row>
        <row r="7">
          <cell r="A7" t="str">
            <v>CSIC</v>
          </cell>
        </row>
        <row r="8">
          <cell r="A8" t="str">
            <v>DESY</v>
          </cell>
        </row>
        <row r="9">
          <cell r="A9" t="str">
            <v>FOM</v>
          </cell>
        </row>
        <row r="10">
          <cell r="A10" t="str">
            <v>GRNET</v>
          </cell>
        </row>
        <row r="11">
          <cell r="A11" t="str">
            <v>INFN</v>
          </cell>
        </row>
        <row r="12">
          <cell r="A12" t="str">
            <v>JUELICH</v>
          </cell>
        </row>
        <row r="13">
          <cell r="A13" t="str">
            <v>KISTI</v>
          </cell>
        </row>
        <row r="14">
          <cell r="A14" t="str">
            <v>LU</v>
          </cell>
        </row>
        <row r="15">
          <cell r="A15" t="str">
            <v>NIIFI</v>
          </cell>
        </row>
        <row r="16">
          <cell r="A16" t="str">
            <v>NKUA</v>
          </cell>
        </row>
        <row r="17">
          <cell r="A17" t="str">
            <v>RACTI</v>
          </cell>
        </row>
        <row r="18">
          <cell r="A18" t="str">
            <v>STFC</v>
          </cell>
        </row>
        <row r="19">
          <cell r="A19" t="str">
            <v>SWITCH</v>
          </cell>
        </row>
        <row r="20">
          <cell r="A20" t="str">
            <v>TCD</v>
          </cell>
        </row>
        <row r="21">
          <cell r="A21" t="str">
            <v>TUD</v>
          </cell>
        </row>
        <row r="22">
          <cell r="A22" t="str">
            <v>UCPH</v>
          </cell>
        </row>
        <row r="23">
          <cell r="A23" t="str">
            <v>UH</v>
          </cell>
        </row>
        <row r="24">
          <cell r="A24" t="str">
            <v>UIO</v>
          </cell>
        </row>
        <row r="25">
          <cell r="A25" t="str">
            <v>UPJS</v>
          </cell>
        </row>
        <row r="26">
          <cell r="A26" t="str">
            <v>UU</v>
          </cell>
        </row>
        <row r="27">
          <cell r="A27" t="str">
            <v>UWAR</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pport Provisioning"/>
      <sheetName val="Institutes"/>
      <sheetName val="Sheet3"/>
    </sheetNames>
    <sheetDataSet>
      <sheetData sheetId="1">
        <row r="2">
          <cell r="A2" t="str">
            <v>AS</v>
          </cell>
        </row>
        <row r="3">
          <cell r="A3" t="str">
            <v>CERN</v>
          </cell>
        </row>
        <row r="4">
          <cell r="A4" t="str">
            <v>CESGA</v>
          </cell>
        </row>
        <row r="5">
          <cell r="A5" t="str">
            <v>CESNET</v>
          </cell>
        </row>
        <row r="6">
          <cell r="A6" t="str">
            <v>CINECA</v>
          </cell>
        </row>
        <row r="7">
          <cell r="A7" t="str">
            <v>CSIC</v>
          </cell>
        </row>
        <row r="8">
          <cell r="A8" t="str">
            <v>DESY</v>
          </cell>
        </row>
        <row r="9">
          <cell r="A9" t="str">
            <v>FOM</v>
          </cell>
        </row>
        <row r="10">
          <cell r="A10" t="str">
            <v>GRNET</v>
          </cell>
        </row>
        <row r="11">
          <cell r="A11" t="str">
            <v>INFN</v>
          </cell>
        </row>
        <row r="12">
          <cell r="A12" t="str">
            <v>JUELICH</v>
          </cell>
        </row>
        <row r="13">
          <cell r="A13" t="str">
            <v>KISTI</v>
          </cell>
        </row>
        <row r="14">
          <cell r="A14" t="str">
            <v>LU</v>
          </cell>
        </row>
        <row r="15">
          <cell r="A15" t="str">
            <v>NIIFI</v>
          </cell>
        </row>
        <row r="16">
          <cell r="A16" t="str">
            <v>NKUA</v>
          </cell>
        </row>
        <row r="17">
          <cell r="A17" t="str">
            <v>RACTI</v>
          </cell>
        </row>
        <row r="18">
          <cell r="A18" t="str">
            <v>STFC</v>
          </cell>
        </row>
        <row r="19">
          <cell r="A19" t="str">
            <v>SWITCH</v>
          </cell>
        </row>
        <row r="20">
          <cell r="A20" t="str">
            <v>TCD</v>
          </cell>
        </row>
        <row r="21">
          <cell r="A21" t="str">
            <v>TUD</v>
          </cell>
        </row>
        <row r="22">
          <cell r="A22" t="str">
            <v>UCPH</v>
          </cell>
        </row>
        <row r="23">
          <cell r="A23" t="str">
            <v>UH</v>
          </cell>
        </row>
        <row r="24">
          <cell r="A24" t="str">
            <v>UIO</v>
          </cell>
        </row>
        <row r="25">
          <cell r="A25" t="str">
            <v>UPJS</v>
          </cell>
        </row>
        <row r="26">
          <cell r="A26" t="str">
            <v>UU</v>
          </cell>
        </row>
        <row r="27">
          <cell r="A27" t="str">
            <v>UWAR</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pport Provisioning"/>
      <sheetName val="Institutes"/>
      <sheetName val="Sheet3"/>
    </sheetNames>
    <sheetDataSet>
      <sheetData sheetId="1">
        <row r="2">
          <cell r="A2" t="str">
            <v>AS</v>
          </cell>
        </row>
        <row r="3">
          <cell r="A3" t="str">
            <v>CERN</v>
          </cell>
        </row>
        <row r="4">
          <cell r="A4" t="str">
            <v>CESGA</v>
          </cell>
        </row>
        <row r="5">
          <cell r="A5" t="str">
            <v>CESNET</v>
          </cell>
        </row>
        <row r="6">
          <cell r="A6" t="str">
            <v>CINECA</v>
          </cell>
        </row>
        <row r="7">
          <cell r="A7" t="str">
            <v>CSIC</v>
          </cell>
        </row>
        <row r="8">
          <cell r="A8" t="str">
            <v>DESY</v>
          </cell>
        </row>
        <row r="9">
          <cell r="A9" t="str">
            <v>FOM</v>
          </cell>
        </row>
        <row r="10">
          <cell r="A10" t="str">
            <v>GRNET</v>
          </cell>
        </row>
        <row r="11">
          <cell r="A11" t="str">
            <v>INFN</v>
          </cell>
        </row>
        <row r="12">
          <cell r="A12" t="str">
            <v>JUELICH</v>
          </cell>
        </row>
        <row r="13">
          <cell r="A13" t="str">
            <v>KISTI</v>
          </cell>
        </row>
        <row r="14">
          <cell r="A14" t="str">
            <v>LU</v>
          </cell>
        </row>
        <row r="15">
          <cell r="A15" t="str">
            <v>NIIFI</v>
          </cell>
        </row>
        <row r="16">
          <cell r="A16" t="str">
            <v>NKUA</v>
          </cell>
        </row>
        <row r="17">
          <cell r="A17" t="str">
            <v>RACTI</v>
          </cell>
        </row>
        <row r="18">
          <cell r="A18" t="str">
            <v>STFC</v>
          </cell>
        </row>
        <row r="19">
          <cell r="A19" t="str">
            <v>SWITCH</v>
          </cell>
        </row>
        <row r="20">
          <cell r="A20" t="str">
            <v>TCD</v>
          </cell>
        </row>
        <row r="21">
          <cell r="A21" t="str">
            <v>TUD</v>
          </cell>
        </row>
        <row r="22">
          <cell r="A22" t="str">
            <v>UCPH</v>
          </cell>
        </row>
        <row r="23">
          <cell r="A23" t="str">
            <v>UH</v>
          </cell>
        </row>
        <row r="24">
          <cell r="A24" t="str">
            <v>UIO</v>
          </cell>
        </row>
        <row r="25">
          <cell r="A25" t="str">
            <v>UPJS</v>
          </cell>
        </row>
        <row r="26">
          <cell r="A26" t="str">
            <v>UU</v>
          </cell>
        </row>
        <row r="27">
          <cell r="A27" t="str">
            <v>UWAR</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upport Provisioning"/>
      <sheetName val="Institutes"/>
      <sheetName val="Sheet3"/>
    </sheetNames>
    <sheetDataSet>
      <sheetData sheetId="1">
        <row r="2">
          <cell r="A2" t="str">
            <v>AS</v>
          </cell>
        </row>
        <row r="3">
          <cell r="A3" t="str">
            <v>CERN</v>
          </cell>
        </row>
        <row r="4">
          <cell r="A4" t="str">
            <v>CESGA</v>
          </cell>
        </row>
        <row r="5">
          <cell r="A5" t="str">
            <v>CESNET</v>
          </cell>
        </row>
        <row r="6">
          <cell r="A6" t="str">
            <v>CINECA</v>
          </cell>
        </row>
        <row r="7">
          <cell r="A7" t="str">
            <v>CSIC</v>
          </cell>
        </row>
        <row r="8">
          <cell r="A8" t="str">
            <v>DESY</v>
          </cell>
        </row>
        <row r="9">
          <cell r="A9" t="str">
            <v>FOM</v>
          </cell>
        </row>
        <row r="10">
          <cell r="A10" t="str">
            <v>GRNET</v>
          </cell>
        </row>
        <row r="11">
          <cell r="A11" t="str">
            <v>INFN</v>
          </cell>
        </row>
        <row r="12">
          <cell r="A12" t="str">
            <v>JUELICH</v>
          </cell>
        </row>
        <row r="13">
          <cell r="A13" t="str">
            <v>KISTI</v>
          </cell>
        </row>
        <row r="14">
          <cell r="A14" t="str">
            <v>LU</v>
          </cell>
        </row>
        <row r="15">
          <cell r="A15" t="str">
            <v>NIIFI</v>
          </cell>
        </row>
        <row r="16">
          <cell r="A16" t="str">
            <v>NKUA</v>
          </cell>
        </row>
        <row r="17">
          <cell r="A17" t="str">
            <v>RACTI</v>
          </cell>
        </row>
        <row r="18">
          <cell r="A18" t="str">
            <v>STFC</v>
          </cell>
        </row>
        <row r="19">
          <cell r="A19" t="str">
            <v>SWITCH</v>
          </cell>
        </row>
        <row r="20">
          <cell r="A20" t="str">
            <v>TCD</v>
          </cell>
        </row>
        <row r="21">
          <cell r="A21" t="str">
            <v>TUD</v>
          </cell>
        </row>
        <row r="22">
          <cell r="A22" t="str">
            <v>UCPH</v>
          </cell>
        </row>
        <row r="23">
          <cell r="A23" t="str">
            <v>UH</v>
          </cell>
        </row>
        <row r="24">
          <cell r="A24" t="str">
            <v>UIO</v>
          </cell>
        </row>
        <row r="25">
          <cell r="A25" t="str">
            <v>UPJS</v>
          </cell>
        </row>
        <row r="26">
          <cell r="A26" t="str">
            <v>UU</v>
          </cell>
        </row>
        <row r="27">
          <cell r="A27" t="str">
            <v>UWAR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BA71"/>
  <sheetViews>
    <sheetView showZeros="0" tabSelected="1" zoomScale="50" zoomScaleNormal="50" zoomScalePageLayoutView="0" workbookViewId="0" topLeftCell="A46">
      <pane xSplit="3" topLeftCell="E1" activePane="topRight" state="frozen"/>
      <selection pane="topLeft" activeCell="A1" sqref="A1"/>
      <selection pane="topRight" activeCell="I30" sqref="I30"/>
    </sheetView>
  </sheetViews>
  <sheetFormatPr defaultColWidth="9.140625" defaultRowHeight="15"/>
  <cols>
    <col min="3" max="3" width="22.00390625" style="0" customWidth="1"/>
    <col min="4" max="4" width="21.00390625" style="31" customWidth="1"/>
    <col min="5" max="5" width="19.28125" style="0" customWidth="1"/>
    <col min="6" max="6" width="17.28125" style="0" customWidth="1"/>
    <col min="7" max="7" width="15.28125" style="0" customWidth="1"/>
    <col min="8" max="8" width="15.7109375" style="0" customWidth="1"/>
    <col min="9" max="9" width="40.57421875" style="0" customWidth="1"/>
    <col min="10" max="10" width="30.28125" style="0" customWidth="1"/>
    <col min="11" max="11" width="13.421875" style="0" customWidth="1"/>
    <col min="12" max="12" width="21.57421875" style="0" customWidth="1"/>
    <col min="13" max="13" width="28.00390625" style="0" customWidth="1"/>
    <col min="14" max="14" width="29.28125" style="0" customWidth="1"/>
    <col min="15" max="15" width="35.7109375" style="0" customWidth="1"/>
    <col min="16" max="16" width="28.8515625" style="0" customWidth="1"/>
    <col min="17" max="17" width="29.00390625" style="0" customWidth="1"/>
    <col min="18" max="18" width="20.28125" style="0" customWidth="1"/>
  </cols>
  <sheetData>
    <row r="1" spans="3:6" ht="14.25" customHeight="1">
      <c r="C1" s="40" t="s">
        <v>93</v>
      </c>
      <c r="D1" s="40"/>
      <c r="E1" s="40"/>
      <c r="F1" s="40"/>
    </row>
    <row r="2" spans="3:6" ht="14.25" customHeight="1">
      <c r="C2" s="40"/>
      <c r="D2" s="40"/>
      <c r="E2" s="40"/>
      <c r="F2" s="40"/>
    </row>
    <row r="4" spans="4:19" ht="14.25">
      <c r="D4" s="32" t="s">
        <v>66</v>
      </c>
      <c r="E4" s="32" t="s">
        <v>67</v>
      </c>
      <c r="F4" s="32" t="s">
        <v>68</v>
      </c>
      <c r="G4" s="32" t="s">
        <v>70</v>
      </c>
      <c r="H4" s="32" t="s">
        <v>71</v>
      </c>
      <c r="I4" s="32" t="s">
        <v>72</v>
      </c>
      <c r="J4" s="32" t="s">
        <v>74</v>
      </c>
      <c r="K4" s="32" t="s">
        <v>83</v>
      </c>
      <c r="L4" s="32" t="s">
        <v>81</v>
      </c>
      <c r="M4" s="32" t="s">
        <v>82</v>
      </c>
      <c r="N4" s="32" t="s">
        <v>86</v>
      </c>
      <c r="O4" s="32" t="s">
        <v>76</v>
      </c>
      <c r="P4" s="32" t="s">
        <v>153</v>
      </c>
      <c r="Q4" s="32" t="s">
        <v>154</v>
      </c>
      <c r="R4" s="32" t="s">
        <v>155</v>
      </c>
      <c r="S4" s="32"/>
    </row>
    <row r="5" spans="2:18" ht="14.25">
      <c r="B5" s="2" t="s">
        <v>156</v>
      </c>
      <c r="C5" s="2" t="s">
        <v>18</v>
      </c>
      <c r="D5" s="32"/>
      <c r="E5" s="2"/>
      <c r="F5" s="2"/>
      <c r="G5" s="2"/>
      <c r="H5" s="2"/>
      <c r="I5" s="2"/>
      <c r="J5" s="2"/>
      <c r="K5" s="2"/>
      <c r="L5" s="2"/>
      <c r="M5" s="2"/>
      <c r="N5" s="2"/>
      <c r="O5" s="2"/>
      <c r="P5" s="2"/>
      <c r="Q5" s="2"/>
      <c r="R5" s="2"/>
    </row>
    <row r="6" spans="2:53" ht="186.75">
      <c r="B6" s="39">
        <f>COUNTIF(D6:R6,"&lt;&gt;"&amp;"0")</f>
        <v>1</v>
      </c>
      <c r="C6" s="35" t="str">
        <f>Template!A5</f>
        <v>AMGA</v>
      </c>
      <c r="D6" s="36">
        <f>CERN!C5</f>
        <v>0</v>
      </c>
      <c r="E6" s="37">
        <f>CESGA!C5</f>
        <v>0</v>
      </c>
      <c r="F6" s="38">
        <f>CESNET!C5</f>
        <v>0</v>
      </c>
      <c r="G6" s="37">
        <f>CSIC!C5</f>
        <v>0</v>
      </c>
      <c r="H6" s="37">
        <f>DESY!C5</f>
        <v>0</v>
      </c>
      <c r="I6" s="37">
        <f>'FOM-NIKHEF'!C5</f>
        <v>0</v>
      </c>
      <c r="J6" s="37">
        <f>INFN!C5</f>
        <v>0</v>
      </c>
      <c r="K6" s="38">
        <f>TCD!C5</f>
        <v>0</v>
      </c>
      <c r="L6" s="37">
        <f>STFC!C5</f>
        <v>0</v>
      </c>
      <c r="M6" s="37">
        <f>SWITCH!C5</f>
        <v>0</v>
      </c>
      <c r="N6" s="37">
        <f>UH!C5</f>
        <v>0</v>
      </c>
      <c r="O6" s="37" t="str">
        <f>KISTI!C5</f>
        <v>1. A list of projects, applications or communities where AMGA is still in use as its metadata service:
 - WISDOM
 - GISELA
 - gLibrary
 - DKRZ
 - INDICATE
 - Belle II Collaboration
2. Support scope:
 - Maintenance &amp; Evolution
 - Technical support 
 - Trainging </v>
      </c>
      <c r="P6" s="37">
        <f>ASGC!C5</f>
        <v>0</v>
      </c>
      <c r="Q6" s="37">
        <f>NorduGrid!C5</f>
        <v>0</v>
      </c>
      <c r="R6" s="37">
        <f>UNICORE!C5</f>
        <v>0</v>
      </c>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row>
    <row r="7" spans="2:53" ht="14.25">
      <c r="B7" s="39">
        <f aca="true" t="shared" si="0" ref="B7:B67">COUNTIF(D7:R7,"&lt;&gt;"&amp;"0")</f>
        <v>1</v>
      </c>
      <c r="C7" s="35" t="str">
        <f>Template!A6</f>
        <v>APEL Parsers</v>
      </c>
      <c r="D7" s="36">
        <f>CERN!C6</f>
        <v>0</v>
      </c>
      <c r="E7" s="37">
        <f>CESGA!C6</f>
        <v>0</v>
      </c>
      <c r="F7" s="38">
        <f>CESNET!C6</f>
        <v>0</v>
      </c>
      <c r="G7" s="37">
        <f>CSIC!C6</f>
        <v>0</v>
      </c>
      <c r="H7" s="37">
        <f>DESY!C6</f>
        <v>0</v>
      </c>
      <c r="I7" s="37">
        <f>'FOM-NIKHEF'!C6</f>
        <v>0</v>
      </c>
      <c r="J7" s="37">
        <f>INFN!C6</f>
        <v>0</v>
      </c>
      <c r="K7" s="38">
        <f>TCD!C6</f>
        <v>0</v>
      </c>
      <c r="L7" s="37" t="str">
        <f>STFC!C6</f>
        <v>Existing batch systems</v>
      </c>
      <c r="M7" s="37">
        <f>SWITCH!C6</f>
        <v>0</v>
      </c>
      <c r="N7" s="37">
        <f>UH!C6</f>
        <v>0</v>
      </c>
      <c r="O7" s="37">
        <f>KISTI!C6</f>
        <v>0</v>
      </c>
      <c r="P7" s="37">
        <f>ASGC!C6</f>
        <v>0</v>
      </c>
      <c r="Q7" s="37">
        <f>NorduGrid!C6</f>
        <v>0</v>
      </c>
      <c r="R7" s="37">
        <f>UNICORE!C6</f>
        <v>0</v>
      </c>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row>
    <row r="8" spans="2:53" ht="14.25">
      <c r="B8" s="39">
        <f t="shared" si="0"/>
        <v>1</v>
      </c>
      <c r="C8" s="35" t="str">
        <f>Template!A7</f>
        <v>APEL Publishers</v>
      </c>
      <c r="D8" s="36">
        <f>CERN!C7</f>
        <v>0</v>
      </c>
      <c r="E8" s="37">
        <f>CESGA!C7</f>
        <v>0</v>
      </c>
      <c r="F8" s="38">
        <f>CESNET!C7</f>
        <v>0</v>
      </c>
      <c r="G8" s="37">
        <f>CSIC!C7</f>
        <v>0</v>
      </c>
      <c r="H8" s="37">
        <f>DESY!C7</f>
        <v>0</v>
      </c>
      <c r="I8" s="37">
        <f>'FOM-NIKHEF'!C7</f>
        <v>0</v>
      </c>
      <c r="J8" s="37">
        <f>INFN!C7</f>
        <v>0</v>
      </c>
      <c r="K8" s="38">
        <f>TCD!C7</f>
        <v>0</v>
      </c>
      <c r="L8" s="37" t="str">
        <f>STFC!C7</f>
        <v>Existing client + SSM</v>
      </c>
      <c r="M8" s="37">
        <f>SWITCH!C7</f>
        <v>0</v>
      </c>
      <c r="N8" s="37">
        <f>UH!C7</f>
        <v>0</v>
      </c>
      <c r="O8" s="37">
        <f>KISTI!C7</f>
        <v>0</v>
      </c>
      <c r="P8" s="37">
        <f>ASGC!C7</f>
        <v>0</v>
      </c>
      <c r="Q8" s="37">
        <f>NorduGrid!C7</f>
        <v>0</v>
      </c>
      <c r="R8" s="37">
        <f>UNICORE!C7</f>
        <v>0</v>
      </c>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row>
    <row r="9" spans="2:53" ht="28.5">
      <c r="B9" s="39">
        <f t="shared" si="0"/>
        <v>1</v>
      </c>
      <c r="C9" s="35" t="str">
        <f>Template!A8</f>
        <v>ARC CE</v>
      </c>
      <c r="D9" s="36">
        <f>CERN!C8</f>
        <v>0</v>
      </c>
      <c r="E9" s="37">
        <f>CESGA!C8</f>
        <v>0</v>
      </c>
      <c r="F9" s="38">
        <f>CESNET!C8</f>
        <v>0</v>
      </c>
      <c r="G9" s="37">
        <f>CSIC!C8</f>
        <v>0</v>
      </c>
      <c r="H9" s="37">
        <f>DESY!C8</f>
        <v>0</v>
      </c>
      <c r="I9" s="37">
        <f>'FOM-NIKHEF'!C8</f>
        <v>0</v>
      </c>
      <c r="J9" s="37">
        <f>INFN!C8</f>
        <v>0</v>
      </c>
      <c r="K9" s="38">
        <f>TCD!C8</f>
        <v>0</v>
      </c>
      <c r="L9" s="37">
        <f>STFC!C8</f>
        <v>0</v>
      </c>
      <c r="M9" s="37">
        <f>SWITCH!C8</f>
        <v>0</v>
      </c>
      <c r="N9" s="37">
        <f>UH!C8</f>
        <v>0</v>
      </c>
      <c r="O9" s="37">
        <f>KISTI!C8</f>
        <v>0</v>
      </c>
      <c r="P9" s="37">
        <f>ASGC!C8</f>
        <v>0</v>
      </c>
      <c r="Q9" s="37" t="str">
        <f>NorduGrid!C8</f>
        <v>worldwide support (anybody who installs it from any repository)</v>
      </c>
      <c r="R9" s="37">
        <f>UNICORE!C8</f>
        <v>0</v>
      </c>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row>
    <row r="10" spans="2:53" ht="28.5">
      <c r="B10" s="39">
        <f t="shared" si="0"/>
        <v>1</v>
      </c>
      <c r="C10" s="35" t="str">
        <f>Template!A9</f>
        <v>ARC Clients</v>
      </c>
      <c r="D10" s="36">
        <f>CERN!C9</f>
        <v>0</v>
      </c>
      <c r="E10" s="37">
        <f>CESGA!C9</f>
        <v>0</v>
      </c>
      <c r="F10" s="38">
        <f>CESNET!C9</f>
        <v>0</v>
      </c>
      <c r="G10" s="37">
        <f>CSIC!C9</f>
        <v>0</v>
      </c>
      <c r="H10" s="37">
        <f>DESY!C9</f>
        <v>0</v>
      </c>
      <c r="I10" s="37">
        <f>'FOM-NIKHEF'!C9</f>
        <v>0</v>
      </c>
      <c r="J10" s="37">
        <f>INFN!C9</f>
        <v>0</v>
      </c>
      <c r="K10" s="38">
        <f>TCD!C9</f>
        <v>0</v>
      </c>
      <c r="L10" s="37">
        <f>STFC!C9</f>
        <v>0</v>
      </c>
      <c r="M10" s="37">
        <f>SWITCH!C9</f>
        <v>0</v>
      </c>
      <c r="N10" s="37">
        <f>UH!C9</f>
        <v>0</v>
      </c>
      <c r="O10" s="37">
        <f>KISTI!C9</f>
        <v>0</v>
      </c>
      <c r="P10" s="37">
        <f>ASGC!C9</f>
        <v>0</v>
      </c>
      <c r="Q10" s="37" t="str">
        <f>NorduGrid!C9</f>
        <v>worldwide support (anybody who installs it from any repository)</v>
      </c>
      <c r="R10" s="37">
        <f>UNICORE!C9</f>
        <v>0</v>
      </c>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row>
    <row r="11" spans="2:53" ht="28.5">
      <c r="B11" s="39">
        <f t="shared" si="0"/>
        <v>1</v>
      </c>
      <c r="C11" s="35" t="str">
        <f>Template!A10</f>
        <v>ARC Core</v>
      </c>
      <c r="D11" s="36">
        <f>CERN!C10</f>
        <v>0</v>
      </c>
      <c r="E11" s="37">
        <f>CESGA!C10</f>
        <v>0</v>
      </c>
      <c r="F11" s="38">
        <f>CESNET!C10</f>
        <v>0</v>
      </c>
      <c r="G11" s="37">
        <f>CSIC!C10</f>
        <v>0</v>
      </c>
      <c r="H11" s="37">
        <f>DESY!C10</f>
        <v>0</v>
      </c>
      <c r="I11" s="37">
        <f>'FOM-NIKHEF'!C10</f>
        <v>0</v>
      </c>
      <c r="J11" s="37">
        <f>INFN!C10</f>
        <v>0</v>
      </c>
      <c r="K11" s="38">
        <f>TCD!C10</f>
        <v>0</v>
      </c>
      <c r="L11" s="37">
        <f>STFC!C10</f>
        <v>0</v>
      </c>
      <c r="M11" s="37">
        <f>SWITCH!C10</f>
        <v>0</v>
      </c>
      <c r="N11" s="37">
        <f>UH!C10</f>
        <v>0</v>
      </c>
      <c r="O11" s="37">
        <f>KISTI!C10</f>
        <v>0</v>
      </c>
      <c r="P11" s="37">
        <f>ASGC!C10</f>
        <v>0</v>
      </c>
      <c r="Q11" s="37" t="str">
        <f>NorduGrid!C10</f>
        <v>worldwide support (anybody who installs it from any repository)</v>
      </c>
      <c r="R11" s="37">
        <f>UNICORE!C10</f>
        <v>0</v>
      </c>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row>
    <row r="12" spans="2:53" ht="28.5">
      <c r="B12" s="39">
        <f t="shared" si="0"/>
        <v>1</v>
      </c>
      <c r="C12" s="35" t="str">
        <f>Template!A11</f>
        <v>ARC GridFtp server</v>
      </c>
      <c r="D12" s="36">
        <f>CERN!C11</f>
        <v>0</v>
      </c>
      <c r="E12" s="37">
        <f>CESGA!C11</f>
        <v>0</v>
      </c>
      <c r="F12" s="38">
        <f>CESNET!C11</f>
        <v>0</v>
      </c>
      <c r="G12" s="37">
        <f>CSIC!C11</f>
        <v>0</v>
      </c>
      <c r="H12" s="37">
        <f>DESY!C11</f>
        <v>0</v>
      </c>
      <c r="I12" s="37">
        <f>'FOM-NIKHEF'!C11</f>
        <v>0</v>
      </c>
      <c r="J12" s="37">
        <f>INFN!C11</f>
        <v>0</v>
      </c>
      <c r="K12" s="38">
        <f>TCD!C11</f>
        <v>0</v>
      </c>
      <c r="L12" s="37">
        <f>STFC!C11</f>
        <v>0</v>
      </c>
      <c r="M12" s="37">
        <f>SWITCH!C11</f>
        <v>0</v>
      </c>
      <c r="N12" s="37">
        <f>UH!C11</f>
        <v>0</v>
      </c>
      <c r="O12" s="37">
        <f>KISTI!C11</f>
        <v>0</v>
      </c>
      <c r="P12" s="37">
        <f>ASGC!C11</f>
        <v>0</v>
      </c>
      <c r="Q12" s="37" t="str">
        <f>NorduGrid!C11</f>
        <v>worldwide support (anybody who installs it from any repository)</v>
      </c>
      <c r="R12" s="37">
        <f>UNICORE!C11</f>
        <v>0</v>
      </c>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row>
    <row r="13" spans="2:53" ht="28.5">
      <c r="B13" s="39">
        <f t="shared" si="0"/>
        <v>1</v>
      </c>
      <c r="C13" s="35" t="str">
        <f>Template!A12</f>
        <v>ARC InfoSys</v>
      </c>
      <c r="D13" s="36">
        <f>CERN!C12</f>
        <v>0</v>
      </c>
      <c r="E13" s="37">
        <f>CESGA!C12</f>
        <v>0</v>
      </c>
      <c r="F13" s="38">
        <f>CESNET!C12</f>
        <v>0</v>
      </c>
      <c r="G13" s="37">
        <f>CSIC!C12</f>
        <v>0</v>
      </c>
      <c r="H13" s="37">
        <f>DESY!C12</f>
        <v>0</v>
      </c>
      <c r="I13" s="37">
        <f>'FOM-NIKHEF'!C12</f>
        <v>0</v>
      </c>
      <c r="J13" s="37">
        <f>INFN!C12</f>
        <v>0</v>
      </c>
      <c r="K13" s="38">
        <f>TCD!C12</f>
        <v>0</v>
      </c>
      <c r="L13" s="37">
        <f>STFC!C12</f>
        <v>0</v>
      </c>
      <c r="M13" s="37">
        <f>SWITCH!C12</f>
        <v>0</v>
      </c>
      <c r="N13" s="37">
        <f>UH!C12</f>
        <v>0</v>
      </c>
      <c r="O13" s="37">
        <f>KISTI!C12</f>
        <v>0</v>
      </c>
      <c r="P13" s="37">
        <f>ASGC!C12</f>
        <v>0</v>
      </c>
      <c r="Q13" s="37" t="str">
        <f>NorduGrid!C12</f>
        <v>worldwide support (anybody who installs it from any repository)</v>
      </c>
      <c r="R13" s="37">
        <f>UNICORE!C12</f>
        <v>0</v>
      </c>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row>
    <row r="14" spans="2:53" ht="114.75">
      <c r="B14" s="39">
        <f t="shared" si="0"/>
        <v>2</v>
      </c>
      <c r="C14" s="35" t="str">
        <f>Template!A13</f>
        <v>ARGUS</v>
      </c>
      <c r="D14" s="36">
        <f>CERN!C13</f>
        <v>0</v>
      </c>
      <c r="E14" s="37">
        <f>CESGA!C13</f>
        <v>0</v>
      </c>
      <c r="F14" s="38">
        <f>CESNET!C13</f>
        <v>0</v>
      </c>
      <c r="G14" s="37">
        <f>CSIC!C13</f>
        <v>0</v>
      </c>
      <c r="H14" s="37">
        <f>DESY!C13</f>
        <v>0</v>
      </c>
      <c r="I14" s="37">
        <f>'FOM-NIKHEF'!C13</f>
        <v>0</v>
      </c>
      <c r="J14" s="37" t="str">
        <f>INFN!C13</f>
        <v>Baseline support of components required by the current Italian User Communities and their international collaborative efforts. For future major developments rely on EC funding</v>
      </c>
      <c r="K14" s="38">
        <f>TCD!C13</f>
        <v>0</v>
      </c>
      <c r="L14" s="37">
        <f>STFC!C13</f>
        <v>0</v>
      </c>
      <c r="M14" s="37" t="str">
        <f>SWITCH!C13</f>
        <v>As long as the products' developers remain with us, and the tools are in active use, SWITCH can commit to "best-effort" support from these developers.  That support would not be restricted to specific users</v>
      </c>
      <c r="N14" s="37">
        <f>UH!C13</f>
        <v>0</v>
      </c>
      <c r="O14" s="37">
        <f>KISTI!C13</f>
        <v>0</v>
      </c>
      <c r="P14" s="37">
        <f>ASGC!C13</f>
        <v>0</v>
      </c>
      <c r="Q14" s="37">
        <f>NorduGrid!C13</f>
        <v>0</v>
      </c>
      <c r="R14" s="37">
        <f>UNICORE!C13</f>
        <v>0</v>
      </c>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row>
    <row r="15" spans="2:53" ht="288">
      <c r="B15" s="39">
        <f t="shared" si="0"/>
        <v>1</v>
      </c>
      <c r="C15" s="35" t="str">
        <f>Template!A14</f>
        <v>ARGUS-EES</v>
      </c>
      <c r="D15" s="36">
        <f>CERN!C14</f>
        <v>0</v>
      </c>
      <c r="E15" s="37">
        <f>CESGA!C14</f>
        <v>0</v>
      </c>
      <c r="F15" s="38">
        <f>CESNET!C14</f>
        <v>0</v>
      </c>
      <c r="G15" s="37">
        <f>CSIC!C14</f>
        <v>0</v>
      </c>
      <c r="H15" s="37">
        <f>DESY!C14</f>
        <v>0</v>
      </c>
      <c r="I15" s="37" t="str">
        <f>'FOM-NIKHEF'!C14</f>
        <v>The support will comprise the following
- security and critical bug fix support
- any feature requests and any pro-active maintenance needed, provided such a feaure or enhancement is also of interest to either the NL-NGI, EGI.eu or a community which is supported by the NL-NGI or Nikhef itself
- the necessary software distribution and integration services based on standard OS platform distribution mechanisms and packaging formats
- the regular support scope (documentation, 3rd level incident handling, &amp;c) extends to all communities and users that are affiliated or associated with the NL-NGI, EGI.eu, OSG, or Nikhef itself, and for those communities that also use other EMI products. Support also extended to any users that obtain software from EPEL or Debian but only insofar as it concerns security and critical bug fixes</v>
      </c>
      <c r="J15" s="37">
        <f>INFN!C14</f>
        <v>0</v>
      </c>
      <c r="K15" s="38">
        <f>TCD!C14</f>
        <v>0</v>
      </c>
      <c r="L15" s="37">
        <f>STFC!C14</f>
        <v>0</v>
      </c>
      <c r="M15" s="37">
        <f>SWITCH!C14</f>
        <v>0</v>
      </c>
      <c r="N15" s="37">
        <f>UH!C14</f>
        <v>0</v>
      </c>
      <c r="O15" s="37">
        <f>KISTI!C14</f>
        <v>0</v>
      </c>
      <c r="P15" s="37">
        <f>ASGC!C14</f>
        <v>0</v>
      </c>
      <c r="Q15" s="37">
        <f>NorduGrid!C14</f>
        <v>0</v>
      </c>
      <c r="R15" s="37">
        <f>UNICORE!C14</f>
        <v>0</v>
      </c>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row>
    <row r="16" spans="2:53" ht="42.75">
      <c r="B16" s="39">
        <f t="shared" si="0"/>
        <v>1</v>
      </c>
      <c r="C16" s="35" t="str">
        <f>Template!A15</f>
        <v>BDII core</v>
      </c>
      <c r="D16" s="36" t="str">
        <f>CERN!C15</f>
        <v>WLCG (but functonality will be reduced wrt current)</v>
      </c>
      <c r="E16" s="37">
        <f>CESGA!C15</f>
        <v>0</v>
      </c>
      <c r="F16" s="38">
        <f>CESNET!C15</f>
        <v>0</v>
      </c>
      <c r="G16" s="37">
        <f>CSIC!C15</f>
        <v>0</v>
      </c>
      <c r="H16" s="37">
        <f>DESY!C15</f>
        <v>0</v>
      </c>
      <c r="I16" s="37">
        <f>'FOM-NIKHEF'!C15</f>
        <v>0</v>
      </c>
      <c r="J16" s="37">
        <f>INFN!C15</f>
        <v>0</v>
      </c>
      <c r="K16" s="38">
        <f>TCD!C15</f>
        <v>0</v>
      </c>
      <c r="L16" s="37">
        <f>STFC!C15</f>
        <v>0</v>
      </c>
      <c r="M16" s="37">
        <f>SWITCH!C15</f>
        <v>0</v>
      </c>
      <c r="N16" s="37">
        <f>UH!C15</f>
        <v>0</v>
      </c>
      <c r="O16" s="37">
        <f>KISTI!C15</f>
        <v>0</v>
      </c>
      <c r="P16" s="37">
        <f>ASGC!C15</f>
        <v>0</v>
      </c>
      <c r="Q16" s="37">
        <f>NorduGrid!C15</f>
        <v>0</v>
      </c>
      <c r="R16" s="37">
        <f>UNICORE!C15</f>
        <v>0</v>
      </c>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row>
    <row r="17" spans="2:53" ht="42.75">
      <c r="B17" s="39">
        <f t="shared" si="0"/>
        <v>1</v>
      </c>
      <c r="C17" s="35" t="str">
        <f>Template!A16</f>
        <v>BDII site</v>
      </c>
      <c r="D17" s="36" t="str">
        <f>CERN!C16</f>
        <v>WLCG (but functonality will be reduced wrt current)</v>
      </c>
      <c r="E17" s="37">
        <f>CESGA!C16</f>
        <v>0</v>
      </c>
      <c r="F17" s="38">
        <f>CESNET!C16</f>
        <v>0</v>
      </c>
      <c r="G17" s="37">
        <f>CSIC!C16</f>
        <v>0</v>
      </c>
      <c r="H17" s="37">
        <f>DESY!C16</f>
        <v>0</v>
      </c>
      <c r="I17" s="37">
        <f>'FOM-NIKHEF'!C16</f>
        <v>0</v>
      </c>
      <c r="J17" s="37">
        <f>INFN!C16</f>
        <v>0</v>
      </c>
      <c r="K17" s="38">
        <f>TCD!C16</f>
        <v>0</v>
      </c>
      <c r="L17" s="37">
        <f>STFC!C16</f>
        <v>0</v>
      </c>
      <c r="M17" s="37">
        <f>SWITCH!C16</f>
        <v>0</v>
      </c>
      <c r="N17" s="37">
        <f>UH!C16</f>
        <v>0</v>
      </c>
      <c r="O17" s="37">
        <f>KISTI!C16</f>
        <v>0</v>
      </c>
      <c r="P17" s="37">
        <f>ASGC!C16</f>
        <v>0</v>
      </c>
      <c r="Q17" s="37">
        <f>NorduGrid!C16</f>
        <v>0</v>
      </c>
      <c r="R17" s="37">
        <f>UNICORE!C16</f>
        <v>0</v>
      </c>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row>
    <row r="18" spans="2:53" ht="42.75">
      <c r="B18" s="39">
        <f t="shared" si="0"/>
        <v>1</v>
      </c>
      <c r="C18" s="35" t="str">
        <f>Template!A17</f>
        <v>BDII top</v>
      </c>
      <c r="D18" s="36" t="str">
        <f>CERN!C17</f>
        <v>WLCG (but functonality will be reduced wrt current)</v>
      </c>
      <c r="E18" s="37">
        <f>CESGA!C17</f>
        <v>0</v>
      </c>
      <c r="F18" s="38">
        <f>CESNET!C17</f>
        <v>0</v>
      </c>
      <c r="G18" s="37">
        <f>CSIC!C17</f>
        <v>0</v>
      </c>
      <c r="H18" s="37">
        <f>DESY!C17</f>
        <v>0</v>
      </c>
      <c r="I18" s="37">
        <f>'FOM-NIKHEF'!C17</f>
        <v>0</v>
      </c>
      <c r="J18" s="37">
        <f>INFN!C17</f>
        <v>0</v>
      </c>
      <c r="K18" s="38">
        <f>TCD!C17</f>
        <v>0</v>
      </c>
      <c r="L18" s="37">
        <f>STFC!C17</f>
        <v>0</v>
      </c>
      <c r="M18" s="37">
        <f>SWITCH!C17</f>
        <v>0</v>
      </c>
      <c r="N18" s="37">
        <f>UH!C17</f>
        <v>0</v>
      </c>
      <c r="O18" s="37">
        <f>KISTI!C17</f>
        <v>0</v>
      </c>
      <c r="P18" s="37">
        <f>ASGC!C17</f>
        <v>0</v>
      </c>
      <c r="Q18" s="37">
        <f>NorduGrid!C17</f>
        <v>0</v>
      </c>
      <c r="R18" s="37">
        <f>UNICORE!C17</f>
        <v>0</v>
      </c>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row>
    <row r="19" spans="2:53" ht="144">
      <c r="B19" s="39">
        <f t="shared" si="0"/>
        <v>2</v>
      </c>
      <c r="C19" s="35" t="str">
        <f>Template!A18</f>
        <v>BLAH</v>
      </c>
      <c r="D19" s="36">
        <f>CERN!C18</f>
        <v>0</v>
      </c>
      <c r="E19" s="37" t="str">
        <f>CESGA!C18</f>
        <v>This activity develops and supports the integration of grid middleware with local resource manager based on SGE, the work in this activity is motivated by CREAM SGE module development</v>
      </c>
      <c r="F19" s="38">
        <f>CESNET!C18</f>
        <v>0</v>
      </c>
      <c r="G19" s="37">
        <f>CSIC!C18</f>
        <v>0</v>
      </c>
      <c r="H19" s="37">
        <f>DESY!C18</f>
        <v>0</v>
      </c>
      <c r="I19" s="37">
        <f>'FOM-NIKHEF'!C18</f>
        <v>0</v>
      </c>
      <c r="J19" s="37" t="str">
        <f>INFN!C18</f>
        <v>Baseline support of components required by the current Italian User Communities and their international collaborative efforts. For future major developments rely on EC funding</v>
      </c>
      <c r="K19" s="38">
        <f>TCD!C18</f>
        <v>0</v>
      </c>
      <c r="L19" s="37">
        <f>STFC!C18</f>
        <v>0</v>
      </c>
      <c r="M19" s="37">
        <f>SWITCH!C18</f>
        <v>0</v>
      </c>
      <c r="N19" s="37">
        <f>UH!C18</f>
        <v>0</v>
      </c>
      <c r="O19" s="37">
        <f>KISTI!C18</f>
        <v>0</v>
      </c>
      <c r="P19" s="37">
        <f>ASGC!C18</f>
        <v>0</v>
      </c>
      <c r="Q19" s="37">
        <f>NorduGrid!C18</f>
        <v>0</v>
      </c>
      <c r="R19" s="37">
        <f>UNICORE!C18</f>
        <v>0</v>
      </c>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row>
    <row r="20" spans="2:53" ht="86.25">
      <c r="B20" s="39">
        <f t="shared" si="0"/>
        <v>1</v>
      </c>
      <c r="C20" s="35" t="str">
        <f>Template!A19</f>
        <v>CEMon</v>
      </c>
      <c r="D20" s="36">
        <f>CERN!C19</f>
        <v>0</v>
      </c>
      <c r="E20" s="37">
        <f>CESGA!C19</f>
        <v>0</v>
      </c>
      <c r="F20" s="38">
        <f>CESNET!C19</f>
        <v>0</v>
      </c>
      <c r="G20" s="37">
        <f>CSIC!C19</f>
        <v>0</v>
      </c>
      <c r="H20" s="37">
        <f>DESY!C19</f>
        <v>0</v>
      </c>
      <c r="I20" s="37">
        <f>'FOM-NIKHEF'!C19</f>
        <v>0</v>
      </c>
      <c r="J20" s="37" t="str">
        <f>INFN!C19</f>
        <v>Baseline support of components required by the current Italian User Communities and their international collaborative efforts. For future major developments rely on EC funding</v>
      </c>
      <c r="K20" s="38">
        <f>TCD!C19</f>
        <v>0</v>
      </c>
      <c r="L20" s="37">
        <f>STFC!C19</f>
        <v>0</v>
      </c>
      <c r="M20" s="37">
        <f>SWITCH!C19</f>
        <v>0</v>
      </c>
      <c r="N20" s="37">
        <f>UH!C19</f>
        <v>0</v>
      </c>
      <c r="O20" s="37">
        <f>KISTI!C19</f>
        <v>0</v>
      </c>
      <c r="P20" s="37">
        <f>ASGC!C19</f>
        <v>0</v>
      </c>
      <c r="Q20" s="37">
        <f>NorduGrid!C19</f>
        <v>0</v>
      </c>
      <c r="R20" s="37">
        <f>UNICORE!C19</f>
        <v>0</v>
      </c>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row>
    <row r="21" spans="2:53" ht="86.25">
      <c r="B21" s="39">
        <f t="shared" si="0"/>
        <v>1</v>
      </c>
      <c r="C21" s="35" t="str">
        <f>Template!A20</f>
        <v>CREAM LSF module</v>
      </c>
      <c r="D21" s="36">
        <f>CERN!C20</f>
        <v>0</v>
      </c>
      <c r="E21" s="37">
        <f>CESGA!C20</f>
        <v>0</v>
      </c>
      <c r="F21" s="38">
        <f>CESNET!C20</f>
        <v>0</v>
      </c>
      <c r="G21" s="37">
        <f>CSIC!C20</f>
        <v>0</v>
      </c>
      <c r="H21" s="37">
        <f>DESY!C20</f>
        <v>0</v>
      </c>
      <c r="I21" s="37">
        <f>'FOM-NIKHEF'!C20</f>
        <v>0</v>
      </c>
      <c r="J21" s="37" t="str">
        <f>INFN!C20</f>
        <v>Baseline support of components required by the current Italian User Communities and their international collaborative efforts. For future major developments rely on EC funding</v>
      </c>
      <c r="K21" s="38">
        <f>TCD!C20</f>
        <v>0</v>
      </c>
      <c r="L21" s="37">
        <f>STFC!C20</f>
        <v>0</v>
      </c>
      <c r="M21" s="37">
        <f>SWITCH!C20</f>
        <v>0</v>
      </c>
      <c r="N21" s="37">
        <f>UH!C20</f>
        <v>0</v>
      </c>
      <c r="O21" s="37">
        <f>KISTI!C20</f>
        <v>0</v>
      </c>
      <c r="P21" s="37">
        <f>ASGC!C20</f>
        <v>0</v>
      </c>
      <c r="Q21" s="37">
        <f>NorduGrid!C20</f>
        <v>0</v>
      </c>
      <c r="R21" s="37">
        <f>UNICORE!C20</f>
        <v>0</v>
      </c>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row>
    <row r="22" spans="2:53" ht="86.25">
      <c r="B22" s="39">
        <f t="shared" si="0"/>
        <v>2</v>
      </c>
      <c r="C22" s="35" t="str">
        <f>Template!A21</f>
        <v>CREAM SGE module</v>
      </c>
      <c r="D22" s="36">
        <f>CERN!C21</f>
        <v>0</v>
      </c>
      <c r="E22" s="37" t="str">
        <f>CESGA!C21</f>
        <v>This activity develops and supports the integration of grid middleware with local resource manager based on SGE</v>
      </c>
      <c r="F22" s="38">
        <f>CESNET!C21</f>
        <v>0</v>
      </c>
      <c r="G22" s="37">
        <f>CSIC!C21</f>
        <v>0</v>
      </c>
      <c r="H22" s="37">
        <f>DESY!C21</f>
        <v>0</v>
      </c>
      <c r="I22" s="37">
        <f>'FOM-NIKHEF'!C21</f>
        <v>0</v>
      </c>
      <c r="J22" s="37" t="str">
        <f>INFN!C21</f>
        <v>Baseline support of components required by the current Italian User Communities and their international collaborative efforts. For future major developments rely on EC funding</v>
      </c>
      <c r="K22" s="38">
        <f>TCD!C21</f>
        <v>0</v>
      </c>
      <c r="L22" s="37">
        <f>STFC!C21</f>
        <v>0</v>
      </c>
      <c r="M22" s="37">
        <f>SWITCH!C21</f>
        <v>0</v>
      </c>
      <c r="N22" s="37">
        <f>UH!C21</f>
        <v>0</v>
      </c>
      <c r="O22" s="37">
        <f>KISTI!C21</f>
        <v>0</v>
      </c>
      <c r="P22" s="37">
        <f>ASGC!C21</f>
        <v>0</v>
      </c>
      <c r="Q22" s="37">
        <f>NorduGrid!C21</f>
        <v>0</v>
      </c>
      <c r="R22" s="37">
        <f>UNICORE!C21</f>
        <v>0</v>
      </c>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row>
    <row r="23" spans="2:53" ht="86.25">
      <c r="B23" s="39">
        <f t="shared" si="0"/>
        <v>1</v>
      </c>
      <c r="C23" s="35" t="str">
        <f>Template!A22</f>
        <v>CREAM Torque module</v>
      </c>
      <c r="D23" s="36">
        <f>CERN!C22</f>
        <v>0</v>
      </c>
      <c r="E23" s="37">
        <f>CESGA!C22</f>
        <v>0</v>
      </c>
      <c r="F23" s="38">
        <f>CESNET!C22</f>
        <v>0</v>
      </c>
      <c r="G23" s="37">
        <f>CSIC!C22</f>
        <v>0</v>
      </c>
      <c r="H23" s="37">
        <f>DESY!C22</f>
        <v>0</v>
      </c>
      <c r="I23" s="37">
        <f>'FOM-NIKHEF'!C22</f>
        <v>0</v>
      </c>
      <c r="J23" s="37" t="str">
        <f>INFN!C22</f>
        <v>Baseline support of components required by the current Italian User Communities and their international collaborative efforts. For future major developments rely on EC funding</v>
      </c>
      <c r="K23" s="38">
        <f>TCD!C22</f>
        <v>0</v>
      </c>
      <c r="L23" s="37">
        <f>STFC!C22</f>
        <v>0</v>
      </c>
      <c r="M23" s="37">
        <f>SWITCH!C22</f>
        <v>0</v>
      </c>
      <c r="N23" s="37">
        <f>UH!C22</f>
        <v>0</v>
      </c>
      <c r="O23" s="37">
        <f>KISTI!C22</f>
        <v>0</v>
      </c>
      <c r="P23" s="37">
        <f>ASGC!C22</f>
        <v>0</v>
      </c>
      <c r="Q23" s="37">
        <f>NorduGrid!C22</f>
        <v>0</v>
      </c>
      <c r="R23" s="37">
        <f>UNICORE!C22</f>
        <v>0</v>
      </c>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row>
    <row r="24" spans="2:53" ht="86.25">
      <c r="B24" s="39">
        <f t="shared" si="0"/>
        <v>1</v>
      </c>
      <c r="C24" s="35" t="str">
        <f>Template!A23</f>
        <v>CREAM SLURM module</v>
      </c>
      <c r="D24" s="36">
        <f>CERN!C23</f>
        <v>0</v>
      </c>
      <c r="E24" s="37">
        <f>CESGA!C23</f>
        <v>0</v>
      </c>
      <c r="F24" s="38">
        <f>CESNET!C23</f>
        <v>0</v>
      </c>
      <c r="G24" s="37">
        <f>CSIC!C23</f>
        <v>0</v>
      </c>
      <c r="H24" s="37">
        <f>DESY!C23</f>
        <v>0</v>
      </c>
      <c r="I24" s="37">
        <f>'FOM-NIKHEF'!C23</f>
        <v>0</v>
      </c>
      <c r="J24" s="37" t="str">
        <f>INFN!C23</f>
        <v>Baseline support of components required by the current Italian User Communities and their international collaborative efforts. For future major developments rely on EC funding</v>
      </c>
      <c r="K24" s="38">
        <f>TCD!C23</f>
        <v>0</v>
      </c>
      <c r="L24" s="37">
        <f>STFC!C23</f>
        <v>0</v>
      </c>
      <c r="M24" s="37">
        <f>SWITCH!C23</f>
        <v>0</v>
      </c>
      <c r="N24" s="37">
        <f>UH!C23</f>
        <v>0</v>
      </c>
      <c r="O24" s="37">
        <f>KISTI!C23</f>
        <v>0</v>
      </c>
      <c r="P24" s="37">
        <f>ASGC!C23</f>
        <v>0</v>
      </c>
      <c r="Q24" s="37">
        <f>NorduGrid!C23</f>
        <v>0</v>
      </c>
      <c r="R24" s="37">
        <f>UNICORE!C23</f>
        <v>0</v>
      </c>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row>
    <row r="25" spans="2:53" ht="86.25">
      <c r="B25" s="39">
        <f t="shared" si="0"/>
        <v>1</v>
      </c>
      <c r="C25" s="35" t="str">
        <f>Template!A24</f>
        <v>CREAM</v>
      </c>
      <c r="D25" s="36">
        <f>CERN!C24</f>
        <v>0</v>
      </c>
      <c r="E25" s="37">
        <f>CESGA!C24</f>
        <v>0</v>
      </c>
      <c r="F25" s="38">
        <f>CESNET!C24</f>
        <v>0</v>
      </c>
      <c r="G25" s="37">
        <f>CSIC!C24</f>
        <v>0</v>
      </c>
      <c r="H25" s="37">
        <f>DESY!C24</f>
        <v>0</v>
      </c>
      <c r="I25" s="37">
        <f>'FOM-NIKHEF'!C24</f>
        <v>0</v>
      </c>
      <c r="J25" s="37" t="str">
        <f>INFN!C24</f>
        <v>Baseline support of components required by the current Italian User Communities and their international collaborative efforts. For future major developments rely on EC funding</v>
      </c>
      <c r="K25" s="38">
        <f>TCD!C24</f>
        <v>0</v>
      </c>
      <c r="L25" s="37">
        <f>STFC!C24</f>
        <v>0</v>
      </c>
      <c r="M25" s="37">
        <f>SWITCH!C24</f>
        <v>0</v>
      </c>
      <c r="N25" s="37">
        <f>UH!C24</f>
        <v>0</v>
      </c>
      <c r="O25" s="37">
        <f>KISTI!C24</f>
        <v>0</v>
      </c>
      <c r="P25" s="37">
        <f>ASGC!C24</f>
        <v>0</v>
      </c>
      <c r="Q25" s="37">
        <f>NorduGrid!C24</f>
        <v>0</v>
      </c>
      <c r="R25" s="37">
        <f>UNICORE!C24</f>
        <v>0</v>
      </c>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row>
    <row r="26" spans="2:53" ht="273">
      <c r="B26" s="39">
        <f t="shared" si="0"/>
        <v>1</v>
      </c>
      <c r="C26" s="35" t="str">
        <f>Template!A25</f>
        <v>dCache</v>
      </c>
      <c r="D26" s="36">
        <f>CERN!C25</f>
        <v>0</v>
      </c>
      <c r="E26" s="37">
        <f>CESGA!C25</f>
        <v>0</v>
      </c>
      <c r="F26" s="38">
        <f>CESNET!C25</f>
        <v>0</v>
      </c>
      <c r="G26" s="37">
        <f>CSIC!C25</f>
        <v>0</v>
      </c>
      <c r="H26" s="37" t="str">
        <f>DESY!C25</f>
        <v>Development in general. Support for other communites is guarantied if those communities are somehow associated with either DESY, FERMIlab or NorduNet (e.g. WLCG, CFEL, XFEL, SNIC, EMBL, New Frontiers …) For other communites we usually do 'best effort'.</v>
      </c>
      <c r="I26" s="37">
        <f>'FOM-NIKHEF'!C25</f>
        <v>0</v>
      </c>
      <c r="J26" s="37">
        <f>INFN!C25</f>
        <v>0</v>
      </c>
      <c r="K26" s="38">
        <f>TCD!C25</f>
        <v>0</v>
      </c>
      <c r="L26" s="37">
        <f>STFC!C25</f>
        <v>0</v>
      </c>
      <c r="M26" s="37">
        <f>SWITCH!C25</f>
        <v>0</v>
      </c>
      <c r="N26" s="37">
        <f>UH!C25</f>
        <v>0</v>
      </c>
      <c r="O26" s="37">
        <f>KISTI!C25</f>
        <v>0</v>
      </c>
      <c r="P26" s="37">
        <f>ASGC!C25</f>
        <v>0</v>
      </c>
      <c r="Q26" s="37">
        <f>NorduGrid!C25</f>
        <v>0</v>
      </c>
      <c r="R26" s="37">
        <f>UNICORE!C25</f>
        <v>0</v>
      </c>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row>
    <row r="27" spans="2:53" ht="14.25">
      <c r="B27" s="39">
        <f t="shared" si="0"/>
        <v>0</v>
      </c>
      <c r="C27" s="47" t="str">
        <f>Template!A26</f>
        <v>Delegation Java</v>
      </c>
      <c r="D27" s="39">
        <f>CERN!C26</f>
        <v>0</v>
      </c>
      <c r="E27" s="39">
        <f>CESGA!C26</f>
        <v>0</v>
      </c>
      <c r="F27" s="39">
        <f>CESNET!C26</f>
        <v>0</v>
      </c>
      <c r="G27" s="39">
        <f>CSIC!C26</f>
        <v>0</v>
      </c>
      <c r="H27" s="39">
        <f>DESY!C26</f>
        <v>0</v>
      </c>
      <c r="I27" s="39">
        <f>'FOM-NIKHEF'!C26</f>
        <v>0</v>
      </c>
      <c r="J27" s="39">
        <f>INFN!C26</f>
        <v>0</v>
      </c>
      <c r="K27" s="39">
        <f>TCD!C26</f>
        <v>0</v>
      </c>
      <c r="L27" s="39">
        <f>STFC!C26</f>
        <v>0</v>
      </c>
      <c r="M27" s="39">
        <f>SWITCH!C26</f>
        <v>0</v>
      </c>
      <c r="N27" s="39">
        <f>UH!C26</f>
        <v>0</v>
      </c>
      <c r="O27" s="39">
        <f>KISTI!C26</f>
        <v>0</v>
      </c>
      <c r="P27" s="39">
        <f>ASGC!C26</f>
        <v>0</v>
      </c>
      <c r="Q27" s="39">
        <f>NorduGrid!C26</f>
        <v>0</v>
      </c>
      <c r="R27" s="39">
        <f>UNICORE!C26</f>
        <v>0</v>
      </c>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row>
    <row r="28" spans="2:53" ht="72">
      <c r="B28" s="39">
        <f t="shared" si="0"/>
        <v>3</v>
      </c>
      <c r="C28" s="35" t="str">
        <f>Template!A27</f>
        <v>DPM</v>
      </c>
      <c r="D28" s="36" t="str">
        <f>CERN!C27</f>
        <v>WLCG.  Lifetime to be defined.</v>
      </c>
      <c r="E28" s="37">
        <f>CESGA!C27</f>
        <v>0</v>
      </c>
      <c r="F28" s="38">
        <f>CESNET!C27</f>
        <v>0</v>
      </c>
      <c r="G28" s="37">
        <f>CSIC!C27</f>
        <v>0</v>
      </c>
      <c r="H28" s="37">
        <f>DESY!C27</f>
        <v>0</v>
      </c>
      <c r="I28" s="37">
        <f>'FOM-NIKHEF'!C27</f>
        <v>0</v>
      </c>
      <c r="J28" s="37">
        <f>INFN!C27</f>
        <v>0</v>
      </c>
      <c r="K28" s="38">
        <f>TCD!C27</f>
        <v>0</v>
      </c>
      <c r="L28" s="37">
        <f>STFC!C27</f>
        <v>0</v>
      </c>
      <c r="M28" s="37">
        <f>SWITCH!C27</f>
        <v>0</v>
      </c>
      <c r="N28" s="37">
        <f>UH!C27</f>
        <v>0</v>
      </c>
      <c r="O28" s="37">
        <f>KISTI!C27</f>
        <v>0</v>
      </c>
      <c r="P28" s="37" t="str">
        <f>ASGC!C27</f>
        <v>ASGC is the largest DPM site in the world (&gt; 2PB). We will work with CERN on the performance enhancement and the best minimal configuration.</v>
      </c>
      <c r="Q28" s="37" t="str">
        <f>NorduGrid!C27</f>
        <v>packaging support for Debian in case it is not provided by CERN</v>
      </c>
      <c r="R28" s="37">
        <f>UNICORE!C27</f>
        <v>0</v>
      </c>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row>
    <row r="29" spans="2:53" ht="42.75">
      <c r="B29" s="39">
        <f t="shared" si="0"/>
        <v>1</v>
      </c>
      <c r="C29" s="35" t="str">
        <f>Template!A28</f>
        <v>EMI-UI</v>
      </c>
      <c r="D29" s="36">
        <f>CERN!C28</f>
        <v>0</v>
      </c>
      <c r="E29" s="37">
        <f>CESGA!C28</f>
        <v>0</v>
      </c>
      <c r="F29" s="38">
        <f>CESNET!C28</f>
        <v>0</v>
      </c>
      <c r="G29" s="37">
        <f>CSIC!C28</f>
        <v>0</v>
      </c>
      <c r="H29" s="37">
        <f>DESY!C28</f>
        <v>0</v>
      </c>
      <c r="I29" s="37">
        <f>'FOM-NIKHEF'!C28</f>
        <v>0</v>
      </c>
      <c r="J29" s="37">
        <f>INFN!C28</f>
        <v>0</v>
      </c>
      <c r="K29" s="38">
        <f>TCD!C28</f>
        <v>0</v>
      </c>
      <c r="L29" s="37">
        <f>STFC!C28</f>
        <v>0</v>
      </c>
      <c r="M29" s="37">
        <f>SWITCH!C28</f>
        <v>0</v>
      </c>
      <c r="N29" s="37">
        <f>UH!C28</f>
        <v>0</v>
      </c>
      <c r="O29" s="37">
        <f>KISTI!C28</f>
        <v>0</v>
      </c>
      <c r="P29" s="37">
        <f>ASGC!C28</f>
        <v>0</v>
      </c>
      <c r="Q29" s="37" t="str">
        <f>NorduGrid!C28</f>
        <v>joint support with other contributors to ensure compatibility with ARC services</v>
      </c>
      <c r="R29" s="37">
        <f>UNICORE!C28</f>
        <v>0</v>
      </c>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row>
    <row r="30" spans="2:53" ht="28.5">
      <c r="B30" s="39">
        <f t="shared" si="0"/>
        <v>2</v>
      </c>
      <c r="C30" s="35" t="str">
        <f>Template!A29</f>
        <v>EMI-NAGIOS</v>
      </c>
      <c r="D30" s="36" t="str">
        <f>CERN!C29</f>
        <v>WLCG</v>
      </c>
      <c r="E30" s="37">
        <f>CESGA!C29</f>
        <v>0</v>
      </c>
      <c r="F30" s="38">
        <f>CESNET!C29</f>
        <v>0</v>
      </c>
      <c r="G30" s="37">
        <f>CSIC!C29</f>
        <v>0</v>
      </c>
      <c r="H30" s="37">
        <f>DESY!C29</f>
        <v>0</v>
      </c>
      <c r="I30" s="37">
        <f>'FOM-NIKHEF'!C29</f>
        <v>0</v>
      </c>
      <c r="J30" s="37">
        <f>INFN!C29</f>
        <v>0</v>
      </c>
      <c r="K30" s="38">
        <f>TCD!C29</f>
        <v>0</v>
      </c>
      <c r="L30" s="37">
        <f>STFC!C29</f>
        <v>0</v>
      </c>
      <c r="M30" s="37">
        <f>SWITCH!C29</f>
        <v>0</v>
      </c>
      <c r="N30" s="37">
        <f>UH!C29</f>
        <v>0</v>
      </c>
      <c r="O30" s="37">
        <f>KISTI!C29</f>
        <v>0</v>
      </c>
      <c r="P30" s="37">
        <f>ASGC!C29</f>
        <v>0</v>
      </c>
      <c r="Q30" s="37" t="str">
        <f>NorduGrid!C29</f>
        <v>joint support to provide probes for ARC services</v>
      </c>
      <c r="R30" s="37">
        <f>UNICORE!C29</f>
        <v>0</v>
      </c>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row>
    <row r="31" spans="2:53" ht="14.25">
      <c r="B31" s="39">
        <f t="shared" si="0"/>
        <v>0</v>
      </c>
      <c r="C31" s="46" t="str">
        <f>Template!A30</f>
        <v>EMI-WN</v>
      </c>
      <c r="D31" s="39">
        <f>CERN!C30</f>
        <v>0</v>
      </c>
      <c r="E31" s="39">
        <f>CESGA!C30</f>
        <v>0</v>
      </c>
      <c r="F31" s="39">
        <f>CESNET!C30</f>
        <v>0</v>
      </c>
      <c r="G31" s="39">
        <f>CSIC!C30</f>
        <v>0</v>
      </c>
      <c r="H31" s="39">
        <f>DESY!C30</f>
        <v>0</v>
      </c>
      <c r="I31" s="39">
        <f>'FOM-NIKHEF'!C30</f>
        <v>0</v>
      </c>
      <c r="J31" s="39">
        <f>INFN!C30</f>
        <v>0</v>
      </c>
      <c r="K31" s="39">
        <f>TCD!C30</f>
        <v>0</v>
      </c>
      <c r="L31" s="39">
        <f>STFC!C30</f>
        <v>0</v>
      </c>
      <c r="M31" s="39">
        <f>SWITCH!C30</f>
        <v>0</v>
      </c>
      <c r="N31" s="39">
        <f>UH!C30</f>
        <v>0</v>
      </c>
      <c r="O31" s="39">
        <f>KISTI!C30</f>
        <v>0</v>
      </c>
      <c r="P31" s="39">
        <f>ASGC!C30</f>
        <v>0</v>
      </c>
      <c r="Q31" s="39">
        <f>NorduGrid!C30</f>
        <v>0</v>
      </c>
      <c r="R31" s="39">
        <f>UNICORE!C30</f>
        <v>0</v>
      </c>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row>
    <row r="32" spans="2:53" ht="288">
      <c r="B32" s="39">
        <f t="shared" si="0"/>
        <v>3</v>
      </c>
      <c r="C32" s="35" t="str">
        <f>Template!A31</f>
        <v>EMI CANL</v>
      </c>
      <c r="D32" s="36">
        <f>CERN!C31</f>
        <v>0</v>
      </c>
      <c r="E32" s="37">
        <f>CESGA!C31</f>
        <v>0</v>
      </c>
      <c r="F32" s="38" t="str">
        <f>CESNET!C31</f>
        <v>Scope: only the C language version. Other institutes will be probably interested in the maintaining/developing other language versions.
1) Maintenance –  After EMI, packages will be made available from CESNET's distribution repositories (REPOMD, APT). Support will be available on a best-effort basis.
2) Development – supporting multiple authentication mechanisms + supporting communities in adopting caNl. Additional funding will be sought for development activities.</v>
      </c>
      <c r="G32" s="37">
        <f>CSIC!C31</f>
        <v>0</v>
      </c>
      <c r="H32" s="37">
        <f>DESY!C31</f>
        <v>0</v>
      </c>
      <c r="I32" s="37" t="str">
        <f>'FOM-NIKHEF'!C31</f>
        <v>The support will comprise the following
- security and critical bug fix support
- any feature requests and any pro-active maintenance needed, provided such a feaure or enhancement is also of interest to either the NL-NGI, EGI.eu or a community which is supported by the NL-NGI or Nikhef itself
- the necessary software distribution and integration services based on standard OS platform distribution mechanisms and packaging formats
- the regular support scope (documentation, 3rd level incident handling, &amp;c) extends to all communities and users that are affiliated or associated with the NL-NGI, EGI.eu, OSG, or Nikhef itself, and for those communities that also use other EMI products. Support also extended to any users that obtain software from EPEL or Debian but only insofar as it concerns security and critical bug fixes</v>
      </c>
      <c r="J32" s="37">
        <f>INFN!C31</f>
        <v>0</v>
      </c>
      <c r="K32" s="38">
        <f>TCD!C31</f>
        <v>0</v>
      </c>
      <c r="L32" s="37">
        <f>STFC!C31</f>
        <v>0</v>
      </c>
      <c r="M32" s="37">
        <f>SWITCH!C31</f>
        <v>0</v>
      </c>
      <c r="N32" s="37">
        <f>UH!C31</f>
        <v>0</v>
      </c>
      <c r="O32" s="37">
        <f>KISTI!C31</f>
        <v>0</v>
      </c>
      <c r="P32" s="37">
        <f>ASGC!C31</f>
        <v>0</v>
      </c>
      <c r="Q32" s="37" t="str">
        <f>NorduGrid!C31</f>
        <v>joint support providing C++ API</v>
      </c>
      <c r="R32" s="37">
        <f>UNICORE!C31</f>
        <v>0</v>
      </c>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row>
    <row r="33" spans="2:53" ht="14.25">
      <c r="B33" s="39">
        <f t="shared" si="0"/>
        <v>1</v>
      </c>
      <c r="C33" s="35" t="str">
        <f>Template!A32</f>
        <v>FTS</v>
      </c>
      <c r="D33" s="36" t="str">
        <f>CERN!C32</f>
        <v>WLCG</v>
      </c>
      <c r="E33" s="37">
        <f>CESGA!C32</f>
        <v>0</v>
      </c>
      <c r="F33" s="38">
        <f>CESNET!C32</f>
        <v>0</v>
      </c>
      <c r="G33" s="37">
        <f>CSIC!C32</f>
        <v>0</v>
      </c>
      <c r="H33" s="37">
        <f>DESY!C32</f>
        <v>0</v>
      </c>
      <c r="I33" s="37">
        <f>'FOM-NIKHEF'!C32</f>
        <v>0</v>
      </c>
      <c r="J33" s="37">
        <f>INFN!C32</f>
        <v>0</v>
      </c>
      <c r="K33" s="38">
        <f>TCD!C32</f>
        <v>0</v>
      </c>
      <c r="L33" s="37">
        <f>STFC!C32</f>
        <v>0</v>
      </c>
      <c r="M33" s="37">
        <f>SWITCH!C32</f>
        <v>0</v>
      </c>
      <c r="N33" s="37">
        <f>UH!C32</f>
        <v>0</v>
      </c>
      <c r="O33" s="37">
        <f>KISTI!C32</f>
        <v>0</v>
      </c>
      <c r="P33" s="37">
        <f>ASGC!C32</f>
        <v>0</v>
      </c>
      <c r="Q33" s="37">
        <f>NorduGrid!C32</f>
        <v>0</v>
      </c>
      <c r="R33" s="37">
        <f>UNICORE!C32</f>
        <v>0</v>
      </c>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row>
    <row r="34" spans="2:53" ht="14.25">
      <c r="B34" s="39">
        <f t="shared" si="0"/>
        <v>1</v>
      </c>
      <c r="C34" s="35" t="str">
        <f>Template!A33</f>
        <v>GFAL/lcg_util</v>
      </c>
      <c r="D34" s="36" t="str">
        <f>CERN!C33</f>
        <v>WLCG</v>
      </c>
      <c r="E34" s="37">
        <f>CESGA!C33</f>
        <v>0</v>
      </c>
      <c r="F34" s="38">
        <f>CESNET!C33</f>
        <v>0</v>
      </c>
      <c r="G34" s="37">
        <f>CSIC!C33</f>
        <v>0</v>
      </c>
      <c r="H34" s="37">
        <f>DESY!C33</f>
        <v>0</v>
      </c>
      <c r="I34" s="37">
        <f>'FOM-NIKHEF'!C33</f>
        <v>0</v>
      </c>
      <c r="J34" s="37">
        <f>INFN!C33</f>
        <v>0</v>
      </c>
      <c r="K34" s="38">
        <f>TCD!C33</f>
        <v>0</v>
      </c>
      <c r="L34" s="37">
        <f>STFC!C33</f>
        <v>0</v>
      </c>
      <c r="M34" s="37">
        <f>SWITCH!C33</f>
        <v>0</v>
      </c>
      <c r="N34" s="37">
        <f>UH!C33</f>
        <v>0</v>
      </c>
      <c r="O34" s="37">
        <f>KISTI!C33</f>
        <v>0</v>
      </c>
      <c r="P34" s="37">
        <f>ASGC!C33</f>
        <v>0</v>
      </c>
      <c r="Q34" s="37">
        <f>NorduGrid!C33</f>
        <v>0</v>
      </c>
      <c r="R34" s="37">
        <f>UNICORE!C33</f>
        <v>0</v>
      </c>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row>
    <row r="35" spans="2:53" ht="42.75">
      <c r="B35" s="39">
        <f t="shared" si="0"/>
        <v>1</v>
      </c>
      <c r="C35" s="35" t="str">
        <f>Template!A34</f>
        <v>EMI datalib</v>
      </c>
      <c r="D35" s="36">
        <f>CERN!C34</f>
        <v>0</v>
      </c>
      <c r="E35" s="37">
        <f>CESGA!C34</f>
        <v>0</v>
      </c>
      <c r="F35" s="38">
        <f>CESNET!C34</f>
        <v>0</v>
      </c>
      <c r="G35" s="37">
        <f>CSIC!C34</f>
        <v>0</v>
      </c>
      <c r="H35" s="37">
        <f>DESY!C34</f>
        <v>0</v>
      </c>
      <c r="I35" s="37">
        <f>'FOM-NIKHEF'!C34</f>
        <v>0</v>
      </c>
      <c r="J35" s="37">
        <f>INFN!C34</f>
        <v>0</v>
      </c>
      <c r="K35" s="38">
        <f>TCD!C34</f>
        <v>0</v>
      </c>
      <c r="L35" s="37">
        <f>STFC!C34</f>
        <v>0</v>
      </c>
      <c r="M35" s="37">
        <f>SWITCH!C34</f>
        <v>0</v>
      </c>
      <c r="N35" s="37">
        <f>UH!C34</f>
        <v>0</v>
      </c>
      <c r="O35" s="37">
        <f>KISTI!C34</f>
        <v>0</v>
      </c>
      <c r="P35" s="37">
        <f>ASGC!C34</f>
        <v>0</v>
      </c>
      <c r="Q35" s="37" t="str">
        <f>NorduGrid!C34</f>
        <v>joint support with other contributors to ensure compatibility with ARC services</v>
      </c>
      <c r="R35" s="37">
        <f>UNICORE!C34</f>
        <v>0</v>
      </c>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row>
    <row r="36" spans="2:53" ht="288">
      <c r="B36" s="39">
        <f t="shared" si="0"/>
        <v>1</v>
      </c>
      <c r="C36" s="35" t="str">
        <f>Template!A35</f>
        <v>gLExec-wn</v>
      </c>
      <c r="D36" s="36">
        <f>CERN!C35</f>
        <v>0</v>
      </c>
      <c r="E36" s="37">
        <f>CESGA!C35</f>
        <v>0</v>
      </c>
      <c r="F36" s="37">
        <f>CESNET!C35</f>
        <v>0</v>
      </c>
      <c r="G36" s="37">
        <f>CSIC!C35</f>
        <v>0</v>
      </c>
      <c r="H36" s="37">
        <f>DESY!C35</f>
        <v>0</v>
      </c>
      <c r="I36" s="37" t="str">
        <f>'FOM-NIKHEF'!C35</f>
        <v>The support will comprise the following
- security and critical bug fix support
- any feature requests and any pro-active maintenance needed, provided such a feaure or enhancement is also of interest to either the NL-NGI, EGI.eu or a community which is supported by the NL-NGI or Nikhef itself
- the necessary software distribution and integration services based on standard OS platform distribution mechanisms and packaging formats
- the regular support scope (documentation, 3rd level incident handling, &amp;c) extends to all communities and users that are affiliated or associated with the NL-NGI, EGI.eu, OSG, or Nikhef itself, and for those communities that also use other EMI products. Support also extended to any users that obtain software from EPEL or Debian but only insofar as it concerns security and critical bug fixes</v>
      </c>
      <c r="J36" s="37">
        <f>INFN!C35</f>
        <v>0</v>
      </c>
      <c r="K36" s="38">
        <f>TCD!C35</f>
        <v>0</v>
      </c>
      <c r="L36" s="37">
        <f>STFC!C35</f>
        <v>0</v>
      </c>
      <c r="M36" s="37">
        <f>SWITCH!C35</f>
        <v>0</v>
      </c>
      <c r="N36" s="37">
        <f>UH!C35</f>
        <v>0</v>
      </c>
      <c r="O36" s="37">
        <f>KISTI!C35</f>
        <v>0</v>
      </c>
      <c r="P36" s="37">
        <f>ASGC!C35</f>
        <v>0</v>
      </c>
      <c r="Q36" s="37">
        <f>NorduGrid!C35</f>
        <v>0</v>
      </c>
      <c r="R36" s="37">
        <f>UNICORE!C35</f>
        <v>0</v>
      </c>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row>
    <row r="37" spans="2:53" ht="86.25">
      <c r="B37" s="39">
        <f t="shared" si="0"/>
        <v>1</v>
      </c>
      <c r="C37" s="35" t="str">
        <f>Template!A36</f>
        <v>gLite CLUSTER</v>
      </c>
      <c r="D37" s="36">
        <f>CERN!C36</f>
        <v>0</v>
      </c>
      <c r="E37" s="37">
        <f>CESGA!C36</f>
        <v>0</v>
      </c>
      <c r="F37" s="37">
        <f>CESNET!C36</f>
        <v>0</v>
      </c>
      <c r="G37" s="37">
        <f>CSIC!C36</f>
        <v>0</v>
      </c>
      <c r="H37" s="37">
        <f>DESY!C36</f>
        <v>0</v>
      </c>
      <c r="I37" s="37">
        <f>'FOM-NIKHEF'!C36</f>
        <v>0</v>
      </c>
      <c r="J37" s="37" t="str">
        <f>INFN!C36</f>
        <v>Baseline support of components required by the current Italian User Communities and their international collaborative efforts. For future major developments rely on EC funding</v>
      </c>
      <c r="K37" s="38">
        <f>TCD!C36</f>
        <v>0</v>
      </c>
      <c r="L37" s="37">
        <f>STFC!C36</f>
        <v>0</v>
      </c>
      <c r="M37" s="37">
        <f>SWITCH!C36</f>
        <v>0</v>
      </c>
      <c r="N37" s="37">
        <f>UH!C36</f>
        <v>0</v>
      </c>
      <c r="O37" s="37">
        <f>KISTI!C36</f>
        <v>0</v>
      </c>
      <c r="P37" s="37">
        <f>ASGC!C36</f>
        <v>0</v>
      </c>
      <c r="Q37" s="37">
        <f>NorduGrid!C36</f>
        <v>0</v>
      </c>
      <c r="R37" s="37">
        <f>UNICORE!C36</f>
        <v>0</v>
      </c>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row>
    <row r="38" spans="2:53" ht="86.25">
      <c r="B38" s="39">
        <f t="shared" si="0"/>
        <v>1</v>
      </c>
      <c r="C38" s="35" t="str">
        <f>Template!A37</f>
        <v>gLite-gsoap/gss</v>
      </c>
      <c r="D38" s="36">
        <f>CERN!C37</f>
        <v>0</v>
      </c>
      <c r="E38" s="37">
        <f>CESGA!C37</f>
        <v>0</v>
      </c>
      <c r="F38" s="37" t="str">
        <f>CESNET!C37</f>
        <v>Fully integrated with L&amp;B, not to be viewed as a separate product after EMI. See L&amp;B section for more.</v>
      </c>
      <c r="G38" s="37">
        <f>CSIC!C37</f>
        <v>0</v>
      </c>
      <c r="H38" s="37">
        <f>DESY!C37</f>
        <v>0</v>
      </c>
      <c r="I38" s="37">
        <f>'FOM-NIKHEF'!C37</f>
        <v>0</v>
      </c>
      <c r="J38" s="37">
        <f>INFN!C37</f>
        <v>0</v>
      </c>
      <c r="K38" s="38">
        <f>TCD!C37</f>
        <v>0</v>
      </c>
      <c r="L38" s="37">
        <f>STFC!C37</f>
        <v>0</v>
      </c>
      <c r="M38" s="37">
        <f>SWITCH!C37</f>
        <v>0</v>
      </c>
      <c r="N38" s="37">
        <f>UH!C37</f>
        <v>0</v>
      </c>
      <c r="O38" s="37">
        <f>KISTI!C37</f>
        <v>0</v>
      </c>
      <c r="P38" s="37">
        <f>ASGC!C37</f>
        <v>0</v>
      </c>
      <c r="Q38" s="37">
        <f>NorduGrid!C37</f>
        <v>0</v>
      </c>
      <c r="R38" s="37">
        <f>UNICORE!C37</f>
        <v>0</v>
      </c>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row>
    <row r="39" spans="2:53" ht="273">
      <c r="B39" s="39">
        <f t="shared" si="0"/>
        <v>1</v>
      </c>
      <c r="C39" s="35" t="str">
        <f>Template!A38</f>
        <v>gLite-proxyrenewal</v>
      </c>
      <c r="D39" s="36">
        <f>CERN!C38</f>
        <v>0</v>
      </c>
      <c r="E39" s="37">
        <f>CESGA!C38</f>
        <v>0</v>
      </c>
      <c r="F39" s="37" t="str">
        <f>CESNET!C38</f>
        <v>Stable product, no further development unless there's demand and additional funding. After EMI, packages will be made available from CESNET's distribution repositories (REPOMD, APT). Support will be provided on a best-effort basis unless additional international funding is available.</v>
      </c>
      <c r="G39" s="37">
        <f>CSIC!C38</f>
        <v>0</v>
      </c>
      <c r="H39" s="37">
        <f>DESY!C38</f>
        <v>0</v>
      </c>
      <c r="I39" s="37">
        <f>'FOM-NIKHEF'!C38</f>
        <v>0</v>
      </c>
      <c r="J39" s="37">
        <f>INFN!C38</f>
        <v>0</v>
      </c>
      <c r="K39" s="38">
        <f>TCD!C38</f>
        <v>0</v>
      </c>
      <c r="L39" s="37">
        <f>STFC!C38</f>
        <v>0</v>
      </c>
      <c r="M39" s="37">
        <f>SWITCH!C38</f>
        <v>0</v>
      </c>
      <c r="N39" s="37">
        <f>UH!C38</f>
        <v>0</v>
      </c>
      <c r="O39" s="37">
        <f>KISTI!C38</f>
        <v>0</v>
      </c>
      <c r="P39" s="37">
        <f>ASGC!C38</f>
        <v>0</v>
      </c>
      <c r="Q39" s="37">
        <f>NorduGrid!C38</f>
        <v>0</v>
      </c>
      <c r="R39" s="37">
        <f>UNICORE!C38</f>
        <v>0</v>
      </c>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row>
    <row r="40" spans="2:53" ht="244.5">
      <c r="B40" s="39">
        <f t="shared" si="0"/>
        <v>2</v>
      </c>
      <c r="C40" s="35" t="str">
        <f>Template!A39</f>
        <v>gLite-MPI</v>
      </c>
      <c r="D40" s="36">
        <f>CERN!C39</f>
        <v>0</v>
      </c>
      <c r="E40" s="37" t="str">
        <f>CESGA!C39</f>
        <v>The main scope of this activity is to support parallel computing in general across EGI based infrastructures. In particular MPI support, distribution of processes using mpi-start as a middleware layer, support to GPU computing etc… </v>
      </c>
      <c r="F40" s="37">
        <f>CESNET!C39</f>
        <v>0</v>
      </c>
      <c r="G40" s="37" t="str">
        <f>CSIC!C39</f>
        <v>The main scope of this activity is to support parallel computing in general across EGI based infrastructures. In particular MPI support, distribution of processes using mpi-start as a middleware layer, support to GPU computing etc…  </v>
      </c>
      <c r="H40" s="37">
        <f>DESY!C39</f>
        <v>0</v>
      </c>
      <c r="I40" s="37">
        <f>'FOM-NIKHEF'!C39</f>
        <v>0</v>
      </c>
      <c r="J40" s="37">
        <f>INFN!C39</f>
        <v>0</v>
      </c>
      <c r="K40" s="38">
        <f>TCD!C39</f>
        <v>0</v>
      </c>
      <c r="L40" s="37">
        <f>STFC!C39</f>
        <v>0</v>
      </c>
      <c r="M40" s="37">
        <f>SWITCH!C39</f>
        <v>0</v>
      </c>
      <c r="N40" s="37">
        <f>UH!C39</f>
        <v>0</v>
      </c>
      <c r="O40" s="37">
        <f>KISTI!C39</f>
        <v>0</v>
      </c>
      <c r="P40" s="37">
        <f>ASGC!C39</f>
        <v>0</v>
      </c>
      <c r="Q40" s="37">
        <f>NorduGrid!C39</f>
        <v>0</v>
      </c>
      <c r="R40" s="37">
        <f>UNICORE!C39</f>
        <v>0</v>
      </c>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row>
    <row r="41" spans="2:53" ht="14.25">
      <c r="B41" s="39">
        <f t="shared" si="0"/>
        <v>0</v>
      </c>
      <c r="C41" s="47" t="str">
        <f>Template!A40</f>
        <v>gLite-yaim-core</v>
      </c>
      <c r="D41" s="39">
        <f>CERN!C40</f>
        <v>0</v>
      </c>
      <c r="E41" s="39">
        <f>CESGA!C40</f>
        <v>0</v>
      </c>
      <c r="F41" s="39">
        <f>CESNET!C40</f>
        <v>0</v>
      </c>
      <c r="G41" s="39">
        <f>CSIC!C40</f>
        <v>0</v>
      </c>
      <c r="H41" s="39">
        <f>DESY!C40</f>
        <v>0</v>
      </c>
      <c r="I41" s="39">
        <f>'FOM-NIKHEF'!C40</f>
        <v>0</v>
      </c>
      <c r="J41" s="39">
        <f>INFN!C40</f>
        <v>0</v>
      </c>
      <c r="K41" s="39">
        <f>TCD!C40</f>
        <v>0</v>
      </c>
      <c r="L41" s="39">
        <f>STFC!C40</f>
        <v>0</v>
      </c>
      <c r="M41" s="39">
        <f>SWITCH!C40</f>
        <v>0</v>
      </c>
      <c r="N41" s="39">
        <f>UH!C40</f>
        <v>0</v>
      </c>
      <c r="O41" s="39">
        <f>KISTI!C40</f>
        <v>0</v>
      </c>
      <c r="P41" s="39">
        <f>ASGC!C40</f>
        <v>0</v>
      </c>
      <c r="Q41" s="39">
        <f>NorduGrid!C40</f>
        <v>0</v>
      </c>
      <c r="R41" s="39">
        <f>UNICORE!C40</f>
        <v>0</v>
      </c>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row>
    <row r="42" spans="2:53" ht="302.25">
      <c r="B42" s="39">
        <f t="shared" si="0"/>
        <v>1</v>
      </c>
      <c r="C42" s="35" t="str">
        <f>Template!A41</f>
        <v>gridsite</v>
      </c>
      <c r="D42" s="36">
        <f>CERN!C41</f>
        <v>0</v>
      </c>
      <c r="E42" s="37">
        <f>CESGA!C41</f>
        <v>0</v>
      </c>
      <c r="F42" s="37" t="str">
        <f>CESNET!C41</f>
        <v>1) Maintenance – after EMI, packages will be made available from CESNET's distribution repositories (REPOMD, APT). Support will be available on a best-effort basis unless there's additional funding.
2) Development – CESNET is willing to continue the development of GridSite, depending on the availability of additional funding.</v>
      </c>
      <c r="G42" s="37">
        <f>CSIC!C41</f>
        <v>0</v>
      </c>
      <c r="H42" s="37">
        <f>DESY!C41</f>
        <v>0</v>
      </c>
      <c r="I42" s="37">
        <f>'FOM-NIKHEF'!C41</f>
        <v>0</v>
      </c>
      <c r="J42" s="37">
        <f>INFN!C41</f>
        <v>0</v>
      </c>
      <c r="K42" s="38">
        <f>TCD!C41</f>
        <v>0</v>
      </c>
      <c r="L42" s="37">
        <f>STFC!C41</f>
        <v>0</v>
      </c>
      <c r="M42" s="37">
        <f>SWITCH!C41</f>
        <v>0</v>
      </c>
      <c r="N42" s="37">
        <f>UH!C41</f>
        <v>0</v>
      </c>
      <c r="O42" s="37">
        <f>KISTI!C41</f>
        <v>0</v>
      </c>
      <c r="P42" s="37">
        <f>ASGC!C41</f>
        <v>0</v>
      </c>
      <c r="Q42" s="37">
        <f>NorduGrid!C41</f>
        <v>0</v>
      </c>
      <c r="R42" s="37">
        <f>UNICORE!C41</f>
        <v>0</v>
      </c>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row>
    <row r="43" spans="2:53" ht="57">
      <c r="B43" s="39">
        <f t="shared" si="0"/>
        <v>1</v>
      </c>
      <c r="C43" s="35" t="str">
        <f>Template!A42</f>
        <v>Hydra</v>
      </c>
      <c r="D43" s="36">
        <f>CERN!C42</f>
        <v>0</v>
      </c>
      <c r="E43" s="37">
        <f>CESGA!C42</f>
        <v>0</v>
      </c>
      <c r="F43" s="37">
        <f>CESNET!C42</f>
        <v>0</v>
      </c>
      <c r="G43" s="37">
        <f>CSIC!C42</f>
        <v>0</v>
      </c>
      <c r="H43" s="37">
        <f>DESY!C42</f>
        <v>0</v>
      </c>
      <c r="I43" s="37">
        <f>'FOM-NIKHEF'!C42</f>
        <v>0</v>
      </c>
      <c r="J43" s="37">
        <f>INFN!C42</f>
        <v>0</v>
      </c>
      <c r="K43" s="38">
        <f>TCD!C42</f>
        <v>0</v>
      </c>
      <c r="L43" s="37">
        <f>STFC!C42</f>
        <v>0</v>
      </c>
      <c r="M43" s="37">
        <f>SWITCH!C42</f>
        <v>0</v>
      </c>
      <c r="N43" s="37" t="str">
        <f>UH!C42</f>
        <v>Hydra will live on as part of our encryption-to-cloud company. Support to EGI can be negotiated
</v>
      </c>
      <c r="O43" s="37">
        <f>KISTI!C42</f>
        <v>0</v>
      </c>
      <c r="P43" s="37">
        <f>ASGC!C42</f>
        <v>0</v>
      </c>
      <c r="Q43" s="37">
        <f>NorduGrid!C42</f>
        <v>0</v>
      </c>
      <c r="R43" s="37">
        <f>UNICORE!C42</f>
        <v>0</v>
      </c>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row>
    <row r="44" spans="2:53" ht="345">
      <c r="B44" s="39">
        <f t="shared" si="0"/>
        <v>1</v>
      </c>
      <c r="C44" s="35" t="str">
        <f>Template!A43</f>
        <v>L&amp;B</v>
      </c>
      <c r="D44" s="36">
        <f>CERN!C43</f>
        <v>0</v>
      </c>
      <c r="E44" s="37">
        <f>CESGA!C43</f>
        <v>0</v>
      </c>
      <c r="F44" s="37" t="str">
        <f>CESNET!C43</f>
        <v>1) Maintenance – after EMI, packages will be made available from CESNET's distribution repositories (REPOMD, APT). Support will be available on a best-effort basis unless there's additional funding.
2) Development will be driven primarily by NGI-CZ needs. CESNET is willing to take part in further international cooperation and continue development with additional funding.</v>
      </c>
      <c r="G44" s="37">
        <f>CSIC!C43</f>
        <v>0</v>
      </c>
      <c r="H44" s="37">
        <f>DESY!C43</f>
        <v>0</v>
      </c>
      <c r="I44" s="37">
        <f>'FOM-NIKHEF'!C43</f>
        <v>0</v>
      </c>
      <c r="J44" s="37">
        <f>INFN!C43</f>
        <v>0</v>
      </c>
      <c r="K44" s="38">
        <f>TCD!C43</f>
        <v>0</v>
      </c>
      <c r="L44" s="37">
        <f>STFC!C43</f>
        <v>0</v>
      </c>
      <c r="M44" s="37">
        <f>SWITCH!C43</f>
        <v>0</v>
      </c>
      <c r="N44" s="37">
        <f>UH!C43</f>
        <v>0</v>
      </c>
      <c r="O44" s="37">
        <f>KISTI!C43</f>
        <v>0</v>
      </c>
      <c r="P44" s="37">
        <f>ASGC!C43</f>
        <v>0</v>
      </c>
      <c r="Q44" s="37">
        <f>NorduGrid!C43</f>
        <v>0</v>
      </c>
      <c r="R44" s="37">
        <f>UNICORE!C43</f>
        <v>0</v>
      </c>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row>
    <row r="45" spans="2:53" ht="14.25">
      <c r="B45" s="39">
        <f t="shared" si="0"/>
        <v>1</v>
      </c>
      <c r="C45" s="35" t="str">
        <f>Template!A44</f>
        <v>lcg-info-clients</v>
      </c>
      <c r="D45" s="36" t="str">
        <f>CERN!C44</f>
        <v>WLCG</v>
      </c>
      <c r="E45" s="37">
        <f>CESGA!C44</f>
        <v>0</v>
      </c>
      <c r="F45" s="37">
        <f>CESNET!C44</f>
        <v>0</v>
      </c>
      <c r="G45" s="37">
        <f>CSIC!C44</f>
        <v>0</v>
      </c>
      <c r="H45" s="37">
        <f>DESY!C44</f>
        <v>0</v>
      </c>
      <c r="I45" s="37">
        <f>'FOM-NIKHEF'!C44</f>
        <v>0</v>
      </c>
      <c r="J45" s="37">
        <f>INFN!C44</f>
        <v>0</v>
      </c>
      <c r="K45" s="38">
        <f>TCD!C44</f>
        <v>0</v>
      </c>
      <c r="L45" s="37">
        <f>STFC!C44</f>
        <v>0</v>
      </c>
      <c r="M45" s="37">
        <f>SWITCH!C44</f>
        <v>0</v>
      </c>
      <c r="N45" s="37">
        <f>UH!C44</f>
        <v>0</v>
      </c>
      <c r="O45" s="37">
        <f>KISTI!C44</f>
        <v>0</v>
      </c>
      <c r="P45" s="37">
        <f>ASGC!C44</f>
        <v>0</v>
      </c>
      <c r="Q45" s="37">
        <f>NorduGrid!C44</f>
        <v>0</v>
      </c>
      <c r="R45" s="37">
        <f>UNICORE!C44</f>
        <v>0</v>
      </c>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row>
    <row r="46" spans="2:53" ht="42.75">
      <c r="B46" s="39">
        <f t="shared" si="0"/>
        <v>2</v>
      </c>
      <c r="C46" s="35" t="str">
        <f>Template!A45</f>
        <v>LFC</v>
      </c>
      <c r="D46" s="36" t="str">
        <f>CERN!C45</f>
        <v>WLCG.  Anticipate no longer needed by WLCG in 2013.</v>
      </c>
      <c r="E46" s="37">
        <f>CESGA!C45</f>
        <v>0</v>
      </c>
      <c r="F46" s="37">
        <f>CESNET!C45</f>
        <v>0</v>
      </c>
      <c r="G46" s="37">
        <f>CSIC!C45</f>
        <v>0</v>
      </c>
      <c r="H46" s="37">
        <f>DESY!C45</f>
        <v>0</v>
      </c>
      <c r="I46" s="37">
        <f>'FOM-NIKHEF'!C45</f>
        <v>0</v>
      </c>
      <c r="J46" s="37">
        <f>INFN!C45</f>
        <v>0</v>
      </c>
      <c r="K46" s="38">
        <f>TCD!C45</f>
        <v>0</v>
      </c>
      <c r="L46" s="37">
        <f>STFC!C45</f>
        <v>0</v>
      </c>
      <c r="M46" s="37">
        <f>SWITCH!C45</f>
        <v>0</v>
      </c>
      <c r="N46" s="37">
        <f>UH!C45</f>
        <v>0</v>
      </c>
      <c r="O46" s="37">
        <f>KISTI!C45</f>
        <v>0</v>
      </c>
      <c r="P46" s="37">
        <f>ASGC!C45</f>
        <v>0</v>
      </c>
      <c r="Q46" s="37" t="str">
        <f>NorduGrid!C45</f>
        <v>packaging support for Debian in case it is not provided by CERN</v>
      </c>
      <c r="R46" s="37">
        <f>UNICORE!C45</f>
        <v>0</v>
      </c>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row>
    <row r="47" spans="2:53" ht="14.25">
      <c r="B47" s="39">
        <f t="shared" si="0"/>
        <v>0</v>
      </c>
      <c r="C47" s="47" t="str">
        <f>Template!A46</f>
        <v>RAL-SAGA-SD</v>
      </c>
      <c r="D47" s="39">
        <f>CERN!C46</f>
        <v>0</v>
      </c>
      <c r="E47" s="39">
        <f>CESGA!C46</f>
        <v>0</v>
      </c>
      <c r="F47" s="39">
        <f>CESNET!C46</f>
        <v>0</v>
      </c>
      <c r="G47" s="39">
        <f>CSIC!C46</f>
        <v>0</v>
      </c>
      <c r="H47" s="39">
        <f>DESY!C46</f>
        <v>0</v>
      </c>
      <c r="I47" s="39">
        <f>'FOM-NIKHEF'!C46</f>
        <v>0</v>
      </c>
      <c r="J47" s="39">
        <f>INFN!C46</f>
        <v>0</v>
      </c>
      <c r="K47" s="39">
        <f>TCD!C46</f>
        <v>0</v>
      </c>
      <c r="L47" s="39">
        <f>STFC!C46</f>
        <v>0</v>
      </c>
      <c r="M47" s="39">
        <f>SWITCH!C46</f>
        <v>0</v>
      </c>
      <c r="N47" s="39">
        <f>UH!C46</f>
        <v>0</v>
      </c>
      <c r="O47" s="39">
        <f>KISTI!C46</f>
        <v>0</v>
      </c>
      <c r="P47" s="39">
        <f>ASGC!C46</f>
        <v>0</v>
      </c>
      <c r="Q47" s="39">
        <f>NorduGrid!C46</f>
        <v>0</v>
      </c>
      <c r="R47" s="39">
        <f>UNICORE!C46</f>
        <v>0</v>
      </c>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row>
    <row r="48" spans="2:53" ht="86.25">
      <c r="B48" s="39">
        <f t="shared" si="0"/>
        <v>1</v>
      </c>
      <c r="C48" s="35" t="str">
        <f>Template!A47</f>
        <v>StoRM SE</v>
      </c>
      <c r="D48" s="36">
        <f>CERN!C47</f>
        <v>0</v>
      </c>
      <c r="E48" s="37">
        <f>CESGA!C47</f>
        <v>0</v>
      </c>
      <c r="F48" s="38">
        <f>CESNET!C47</f>
        <v>0</v>
      </c>
      <c r="G48" s="37">
        <f>CSIC!C47</f>
        <v>0</v>
      </c>
      <c r="H48" s="37">
        <f>DESY!C47</f>
        <v>0</v>
      </c>
      <c r="I48" s="37">
        <f>'FOM-NIKHEF'!C47</f>
        <v>0</v>
      </c>
      <c r="J48" s="37" t="str">
        <f>INFN!C47</f>
        <v>Baseline support of components required by the current Italian User Communities and their international collaborative efforts. For future major developments rely on EC funding</v>
      </c>
      <c r="K48" s="38">
        <f>TCD!C47</f>
        <v>0</v>
      </c>
      <c r="L48" s="37">
        <f>STFC!C47</f>
        <v>0</v>
      </c>
      <c r="M48" s="37">
        <f>SWITCH!C47</f>
        <v>0</v>
      </c>
      <c r="N48" s="37">
        <f>UH!C47</f>
        <v>0</v>
      </c>
      <c r="O48" s="37">
        <f>KISTI!C47</f>
        <v>0</v>
      </c>
      <c r="P48" s="37">
        <f>ASGC!C47</f>
        <v>0</v>
      </c>
      <c r="Q48" s="37">
        <f>NorduGrid!C47</f>
        <v>0</v>
      </c>
      <c r="R48" s="37">
        <f>UNICORE!C47</f>
        <v>0</v>
      </c>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row>
    <row r="49" spans="2:53" ht="14.25">
      <c r="B49" s="39">
        <f t="shared" si="0"/>
        <v>0</v>
      </c>
      <c r="C49" s="47" t="str">
        <f>Template!A48</f>
        <v>TORQUE server config</v>
      </c>
      <c r="D49" s="39">
        <f>CERN!C48</f>
        <v>0</v>
      </c>
      <c r="E49" s="39">
        <f>CESGA!C48</f>
        <v>0</v>
      </c>
      <c r="F49" s="39">
        <f>CESNET!C48</f>
        <v>0</v>
      </c>
      <c r="G49" s="39">
        <f>CSIC!C48</f>
        <v>0</v>
      </c>
      <c r="H49" s="39">
        <f>DESY!C48</f>
        <v>0</v>
      </c>
      <c r="I49" s="39">
        <f>'FOM-NIKHEF'!C48</f>
        <v>0</v>
      </c>
      <c r="J49" s="39">
        <f>INFN!C48</f>
        <v>0</v>
      </c>
      <c r="K49" s="39">
        <f>TCD!C48</f>
        <v>0</v>
      </c>
      <c r="L49" s="39">
        <f>STFC!C48</f>
        <v>0</v>
      </c>
      <c r="M49" s="39">
        <f>SWITCH!C48</f>
        <v>0</v>
      </c>
      <c r="N49" s="39">
        <f>UH!C48</f>
        <v>0</v>
      </c>
      <c r="O49" s="39">
        <f>KISTI!C48</f>
        <v>0</v>
      </c>
      <c r="P49" s="39">
        <f>ASGC!C48</f>
        <v>0</v>
      </c>
      <c r="Q49" s="39">
        <f>NorduGrid!C48</f>
        <v>0</v>
      </c>
      <c r="R49" s="39">
        <f>UNICORE!C48</f>
        <v>0</v>
      </c>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row>
    <row r="50" spans="2:53" ht="14.25">
      <c r="B50" s="39">
        <f t="shared" si="0"/>
        <v>0</v>
      </c>
      <c r="C50" s="47" t="str">
        <f>Template!A49</f>
        <v>TORQUE WN config</v>
      </c>
      <c r="D50" s="39">
        <f>CERN!C49</f>
        <v>0</v>
      </c>
      <c r="E50" s="39">
        <f>CESGA!C49</f>
        <v>0</v>
      </c>
      <c r="F50" s="39">
        <f>CESNET!C49</f>
        <v>0</v>
      </c>
      <c r="G50" s="39">
        <f>CSIC!C49</f>
        <v>0</v>
      </c>
      <c r="H50" s="39">
        <f>DESY!C49</f>
        <v>0</v>
      </c>
      <c r="I50" s="39">
        <f>'FOM-NIKHEF'!C49</f>
        <v>0</v>
      </c>
      <c r="J50" s="39">
        <f>INFN!C49</f>
        <v>0</v>
      </c>
      <c r="K50" s="39">
        <f>TCD!C49</f>
        <v>0</v>
      </c>
      <c r="L50" s="39">
        <f>STFC!C49</f>
        <v>0</v>
      </c>
      <c r="M50" s="39">
        <f>SWITCH!C49</f>
        <v>0</v>
      </c>
      <c r="N50" s="39">
        <f>UH!C49</f>
        <v>0</v>
      </c>
      <c r="O50" s="39">
        <f>KISTI!C49</f>
        <v>0</v>
      </c>
      <c r="P50" s="39">
        <f>ASGC!C49</f>
        <v>0</v>
      </c>
      <c r="Q50" s="39">
        <f>NorduGrid!C49</f>
        <v>0</v>
      </c>
      <c r="R50" s="39">
        <f>UNICORE!C49</f>
        <v>0</v>
      </c>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row>
    <row r="51" spans="2:53" ht="14.25">
      <c r="B51" s="39">
        <f t="shared" si="0"/>
        <v>0</v>
      </c>
      <c r="C51" s="47" t="str">
        <f>Template!A50</f>
        <v>Trustmanager</v>
      </c>
      <c r="D51" s="39">
        <f>CERN!C50</f>
        <v>0</v>
      </c>
      <c r="E51" s="39">
        <f>CESGA!C50</f>
        <v>0</v>
      </c>
      <c r="F51" s="39">
        <f>CESNET!C50</f>
        <v>0</v>
      </c>
      <c r="G51" s="39">
        <f>CSIC!C50</f>
        <v>0</v>
      </c>
      <c r="H51" s="39">
        <f>DESY!C50</f>
        <v>0</v>
      </c>
      <c r="I51" s="39">
        <f>'FOM-NIKHEF'!C50</f>
        <v>0</v>
      </c>
      <c r="J51" s="39">
        <f>INFN!C50</f>
        <v>0</v>
      </c>
      <c r="K51" s="39">
        <f>TCD!C50</f>
        <v>0</v>
      </c>
      <c r="L51" s="39">
        <f>STFC!C50</f>
        <v>0</v>
      </c>
      <c r="M51" s="39">
        <f>SWITCH!C50</f>
        <v>0</v>
      </c>
      <c r="N51" s="39">
        <f>UH!C50</f>
        <v>0</v>
      </c>
      <c r="O51" s="39">
        <f>KISTI!C50</f>
        <v>0</v>
      </c>
      <c r="P51" s="39">
        <f>ASGC!C50</f>
        <v>0</v>
      </c>
      <c r="Q51" s="39">
        <f>NorduGrid!C50</f>
        <v>0</v>
      </c>
      <c r="R51" s="39">
        <f>UNICORE!C50</f>
        <v>0</v>
      </c>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row>
    <row r="52" spans="2:53" ht="100.5">
      <c r="B52" s="39">
        <f t="shared" si="0"/>
        <v>1</v>
      </c>
      <c r="C52" s="35" t="str">
        <f>Template!A51</f>
        <v>UNICORE Client6</v>
      </c>
      <c r="D52" s="36">
        <f>CERN!C51</f>
        <v>0</v>
      </c>
      <c r="E52" s="37">
        <f>CESGA!C51</f>
        <v>0</v>
      </c>
      <c r="F52" s="38">
        <f>CESNET!C51</f>
        <v>0</v>
      </c>
      <c r="G52" s="37">
        <f>CSIC!C51</f>
        <v>0</v>
      </c>
      <c r="H52" s="37">
        <f>DESY!C51</f>
        <v>0</v>
      </c>
      <c r="I52" s="37">
        <f>'FOM-NIKHEF'!C51</f>
        <v>0</v>
      </c>
      <c r="J52" s="37">
        <f>INFN!C51</f>
        <v>0</v>
      </c>
      <c r="K52" s="38">
        <f>TCD!C51</f>
        <v>0</v>
      </c>
      <c r="L52" s="37">
        <f>STFC!C51</f>
        <v>0</v>
      </c>
      <c r="M52" s="37">
        <f>SWITCH!C51</f>
        <v>0</v>
      </c>
      <c r="N52" s="37">
        <f>UH!C51</f>
        <v>0</v>
      </c>
      <c r="O52" s="37">
        <f>KISTI!C51</f>
        <v>0</v>
      </c>
      <c r="P52" s="37">
        <f>ASGC!C51</f>
        <v>0</v>
      </c>
      <c r="Q52" s="37">
        <f>NorduGrid!C51</f>
        <v>0</v>
      </c>
      <c r="R52" s="37" t="str">
        <f>UNICORE!C51</f>
        <v>best effort free of charge for academic, scientific and research users, fees and scope for commercial users based on mutual agreements</v>
      </c>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row>
    <row r="53" spans="2:53" ht="100.5">
      <c r="B53" s="39">
        <f t="shared" si="0"/>
        <v>1</v>
      </c>
      <c r="C53" s="35" t="str">
        <f>Template!A52</f>
        <v>UNICORE HILA</v>
      </c>
      <c r="D53" s="36">
        <f>CERN!C52</f>
        <v>0</v>
      </c>
      <c r="E53" s="37">
        <f>CESGA!C52</f>
        <v>0</v>
      </c>
      <c r="F53" s="38">
        <f>CESNET!C52</f>
        <v>0</v>
      </c>
      <c r="G53" s="37">
        <f>CSIC!C52</f>
        <v>0</v>
      </c>
      <c r="H53" s="37">
        <f>DESY!C52</f>
        <v>0</v>
      </c>
      <c r="I53" s="37">
        <f>'FOM-NIKHEF'!C52</f>
        <v>0</v>
      </c>
      <c r="J53" s="37">
        <f>INFN!C52</f>
        <v>0</v>
      </c>
      <c r="K53" s="38">
        <f>TCD!C52</f>
        <v>0</v>
      </c>
      <c r="L53" s="37">
        <f>STFC!C52</f>
        <v>0</v>
      </c>
      <c r="M53" s="37">
        <f>SWITCH!C52</f>
        <v>0</v>
      </c>
      <c r="N53" s="37">
        <f>UH!C52</f>
        <v>0</v>
      </c>
      <c r="O53" s="37">
        <f>KISTI!C52</f>
        <v>0</v>
      </c>
      <c r="P53" s="37">
        <f>ASGC!C52</f>
        <v>0</v>
      </c>
      <c r="Q53" s="37">
        <f>NorduGrid!C52</f>
        <v>0</v>
      </c>
      <c r="R53" s="37" t="str">
        <f>UNICORE!C52</f>
        <v>best effort free of charge for academic, scientific and research users, fees and scope for commercial users based on mutual agreements</v>
      </c>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row>
    <row r="54" spans="2:53" ht="100.5">
      <c r="B54" s="39">
        <f t="shared" si="0"/>
        <v>1</v>
      </c>
      <c r="C54" s="35" t="str">
        <f>Template!A53</f>
        <v>UNICORE Gateway6</v>
      </c>
      <c r="D54" s="36">
        <f>CERN!C53</f>
        <v>0</v>
      </c>
      <c r="E54" s="37">
        <f>CESGA!C53</f>
        <v>0</v>
      </c>
      <c r="F54" s="38">
        <f>CESNET!C53</f>
        <v>0</v>
      </c>
      <c r="G54" s="37">
        <f>CSIC!C53</f>
        <v>0</v>
      </c>
      <c r="H54" s="37">
        <f>DESY!C53</f>
        <v>0</v>
      </c>
      <c r="I54" s="37">
        <f>'FOM-NIKHEF'!C53</f>
        <v>0</v>
      </c>
      <c r="J54" s="37">
        <f>INFN!C53</f>
        <v>0</v>
      </c>
      <c r="K54" s="38">
        <f>TCD!C53</f>
        <v>0</v>
      </c>
      <c r="L54" s="37">
        <f>STFC!C53</f>
        <v>0</v>
      </c>
      <c r="M54" s="37">
        <f>SWITCH!C53</f>
        <v>0</v>
      </c>
      <c r="N54" s="37">
        <f>UH!C53</f>
        <v>0</v>
      </c>
      <c r="O54" s="37">
        <f>KISTI!C53</f>
        <v>0</v>
      </c>
      <c r="P54" s="37">
        <f>ASGC!C53</f>
        <v>0</v>
      </c>
      <c r="Q54" s="37">
        <f>NorduGrid!C53</f>
        <v>0</v>
      </c>
      <c r="R54" s="37" t="str">
        <f>UNICORE!C53</f>
        <v>best effort free of charge for academic, scientific and research users, fees and scope for commercial users based on mutual agreements</v>
      </c>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row>
    <row r="55" spans="2:53" ht="100.5">
      <c r="B55" s="39">
        <f t="shared" si="0"/>
        <v>1</v>
      </c>
      <c r="C55" s="35" t="str">
        <f>Template!A54</f>
        <v>UNICORE XUUDB</v>
      </c>
      <c r="D55" s="36">
        <f>CERN!C54</f>
        <v>0</v>
      </c>
      <c r="E55" s="37">
        <f>CESGA!C54</f>
        <v>0</v>
      </c>
      <c r="F55" s="38">
        <f>CESNET!C54</f>
        <v>0</v>
      </c>
      <c r="G55" s="37">
        <f>CSIC!C54</f>
        <v>0</v>
      </c>
      <c r="H55" s="37">
        <f>DESY!C54</f>
        <v>0</v>
      </c>
      <c r="I55" s="37">
        <f>'FOM-NIKHEF'!C54</f>
        <v>0</v>
      </c>
      <c r="J55" s="37">
        <f>INFN!C54</f>
        <v>0</v>
      </c>
      <c r="K55" s="38">
        <f>TCD!C54</f>
        <v>0</v>
      </c>
      <c r="L55" s="37">
        <f>STFC!C54</f>
        <v>0</v>
      </c>
      <c r="M55" s="37">
        <f>SWITCH!C54</f>
        <v>0</v>
      </c>
      <c r="N55" s="37">
        <f>UH!C54</f>
        <v>0</v>
      </c>
      <c r="O55" s="37">
        <f>KISTI!C54</f>
        <v>0</v>
      </c>
      <c r="P55" s="37">
        <f>ASGC!C54</f>
        <v>0</v>
      </c>
      <c r="Q55" s="37">
        <f>NorduGrid!C54</f>
        <v>0</v>
      </c>
      <c r="R55" s="37" t="str">
        <f>UNICORE!C54</f>
        <v>best effort free of charge for academic, scientific and research users, fees and scope for commercial users based on mutual agreements</v>
      </c>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row>
    <row r="56" spans="2:53" ht="100.5">
      <c r="B56" s="39">
        <f t="shared" si="0"/>
        <v>1</v>
      </c>
      <c r="C56" s="35" t="str">
        <f>Template!A55</f>
        <v>UNICORE Registry6</v>
      </c>
      <c r="D56" s="36">
        <f>CERN!C55</f>
        <v>0</v>
      </c>
      <c r="E56" s="37">
        <f>CESGA!C55</f>
        <v>0</v>
      </c>
      <c r="F56" s="38">
        <f>CESNET!C55</f>
        <v>0</v>
      </c>
      <c r="G56" s="37">
        <f>CSIC!C55</f>
        <v>0</v>
      </c>
      <c r="H56" s="37">
        <f>DESY!C55</f>
        <v>0</v>
      </c>
      <c r="I56" s="37">
        <f>'FOM-NIKHEF'!C55</f>
        <v>0</v>
      </c>
      <c r="J56" s="37">
        <f>INFN!C55</f>
        <v>0</v>
      </c>
      <c r="K56" s="38">
        <f>TCD!C55</f>
        <v>0</v>
      </c>
      <c r="L56" s="37">
        <f>STFC!C55</f>
        <v>0</v>
      </c>
      <c r="M56" s="37">
        <f>SWITCH!C55</f>
        <v>0</v>
      </c>
      <c r="N56" s="37">
        <f>UH!C55</f>
        <v>0</v>
      </c>
      <c r="O56" s="37">
        <f>KISTI!C55</f>
        <v>0</v>
      </c>
      <c r="P56" s="37">
        <f>ASGC!C55</f>
        <v>0</v>
      </c>
      <c r="Q56" s="37">
        <f>NorduGrid!C55</f>
        <v>0</v>
      </c>
      <c r="R56" s="37" t="str">
        <f>UNICORE!C55</f>
        <v>best effort free of charge for academic, scientific and research users, fees and scope for commercial users based on mutual agreements</v>
      </c>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row>
    <row r="57" spans="2:53" ht="100.5">
      <c r="B57" s="39">
        <f t="shared" si="0"/>
        <v>1</v>
      </c>
      <c r="C57" s="35" t="str">
        <f>Template!A56</f>
        <v>UNICORE TSI6</v>
      </c>
      <c r="D57" s="36">
        <f>CERN!C56</f>
        <v>0</v>
      </c>
      <c r="E57" s="37">
        <f>CESGA!C56</f>
        <v>0</v>
      </c>
      <c r="F57" s="38">
        <f>CESNET!C56</f>
        <v>0</v>
      </c>
      <c r="G57" s="37">
        <f>CSIC!C56</f>
        <v>0</v>
      </c>
      <c r="H57" s="37">
        <f>DESY!C56</f>
        <v>0</v>
      </c>
      <c r="I57" s="37">
        <f>'FOM-NIKHEF'!C56</f>
        <v>0</v>
      </c>
      <c r="J57" s="37">
        <f>INFN!C56</f>
        <v>0</v>
      </c>
      <c r="K57" s="38">
        <f>TCD!C56</f>
        <v>0</v>
      </c>
      <c r="L57" s="37">
        <f>STFC!C56</f>
        <v>0</v>
      </c>
      <c r="M57" s="37">
        <f>SWITCH!C56</f>
        <v>0</v>
      </c>
      <c r="N57" s="37">
        <f>UH!C56</f>
        <v>0</v>
      </c>
      <c r="O57" s="37">
        <f>KISTI!C56</f>
        <v>0</v>
      </c>
      <c r="P57" s="37">
        <f>ASGC!C56</f>
        <v>0</v>
      </c>
      <c r="Q57" s="37">
        <f>NorduGrid!C56</f>
        <v>0</v>
      </c>
      <c r="R57" s="37" t="str">
        <f>UNICORE!C56</f>
        <v>best effort free of charge for academic, scientific and research users, fees and scope for commercial users based on mutual agreements</v>
      </c>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row>
    <row r="58" spans="2:53" ht="100.5">
      <c r="B58" s="39">
        <f t="shared" si="0"/>
        <v>1</v>
      </c>
      <c r="C58" s="35" t="str">
        <f>Template!A57</f>
        <v>UNICORE UVOS</v>
      </c>
      <c r="D58" s="36">
        <f>CERN!C57</f>
        <v>0</v>
      </c>
      <c r="E58" s="37">
        <f>CESGA!C57</f>
        <v>0</v>
      </c>
      <c r="F58" s="38">
        <f>CESNET!C57</f>
        <v>0</v>
      </c>
      <c r="G58" s="37">
        <f>CSIC!C57</f>
        <v>0</v>
      </c>
      <c r="H58" s="37">
        <f>DESY!C57</f>
        <v>0</v>
      </c>
      <c r="I58" s="37">
        <f>'FOM-NIKHEF'!C57</f>
        <v>0</v>
      </c>
      <c r="J58" s="37">
        <f>INFN!C57</f>
        <v>0</v>
      </c>
      <c r="K58" s="38">
        <f>TCD!C57</f>
        <v>0</v>
      </c>
      <c r="L58" s="37">
        <f>STFC!C57</f>
        <v>0</v>
      </c>
      <c r="M58" s="37">
        <f>SWITCH!C57</f>
        <v>0</v>
      </c>
      <c r="N58" s="37">
        <f>UH!C57</f>
        <v>0</v>
      </c>
      <c r="O58" s="37">
        <f>KISTI!C57</f>
        <v>0</v>
      </c>
      <c r="P58" s="37">
        <f>ASGC!C57</f>
        <v>0</v>
      </c>
      <c r="Q58" s="37">
        <f>NorduGrid!C57</f>
        <v>0</v>
      </c>
      <c r="R58" s="37" t="str">
        <f>UNICORE!C57</f>
        <v>best effort free of charge for academic, scientific and research users, fees and scope for commercial users based on mutual agreements</v>
      </c>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row>
    <row r="59" spans="2:53" ht="100.5">
      <c r="B59" s="39">
        <f t="shared" si="0"/>
        <v>1</v>
      </c>
      <c r="C59" s="35" t="str">
        <f>Template!A58</f>
        <v>UNICORE/X6</v>
      </c>
      <c r="D59" s="36">
        <f>CERN!C58</f>
        <v>0</v>
      </c>
      <c r="E59" s="37">
        <f>CESGA!C58</f>
        <v>0</v>
      </c>
      <c r="F59" s="38">
        <f>CESNET!C58</f>
        <v>0</v>
      </c>
      <c r="G59" s="37">
        <f>CSIC!C58</f>
        <v>0</v>
      </c>
      <c r="H59" s="37">
        <f>DESY!C58</f>
        <v>0</v>
      </c>
      <c r="I59" s="37">
        <f>'FOM-NIKHEF'!C58</f>
        <v>0</v>
      </c>
      <c r="J59" s="37">
        <f>INFN!C58</f>
        <v>0</v>
      </c>
      <c r="K59" s="38">
        <f>TCD!C58</f>
        <v>0</v>
      </c>
      <c r="L59" s="37">
        <f>STFC!C58</f>
        <v>0</v>
      </c>
      <c r="M59" s="37">
        <f>SWITCH!C58</f>
        <v>0</v>
      </c>
      <c r="N59" s="37">
        <f>UH!C58</f>
        <v>0</v>
      </c>
      <c r="O59" s="37">
        <f>KISTI!C58</f>
        <v>0</v>
      </c>
      <c r="P59" s="37">
        <f>ASGC!C58</f>
        <v>0</v>
      </c>
      <c r="Q59" s="37">
        <f>NorduGrid!C58</f>
        <v>0</v>
      </c>
      <c r="R59" s="37" t="str">
        <f>UNICORE!C58</f>
        <v>best effort free of charge for academic, scientific and research users, fees and scope for commercial users based on mutual agreements</v>
      </c>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row>
    <row r="60" spans="2:53" ht="86.25">
      <c r="B60" s="39">
        <f t="shared" si="0"/>
        <v>1</v>
      </c>
      <c r="C60" s="35" t="str">
        <f>Template!A59</f>
        <v>VOMS</v>
      </c>
      <c r="D60" s="36">
        <f>CERN!C59</f>
        <v>0</v>
      </c>
      <c r="E60" s="37">
        <f>CESGA!C59</f>
        <v>0</v>
      </c>
      <c r="F60" s="38">
        <f>CESNET!C59</f>
        <v>0</v>
      </c>
      <c r="G60" s="37">
        <f>CSIC!C59</f>
        <v>0</v>
      </c>
      <c r="H60" s="37">
        <f>DESY!C59</f>
        <v>0</v>
      </c>
      <c r="I60" s="37">
        <f>'FOM-NIKHEF'!C59</f>
        <v>0</v>
      </c>
      <c r="J60" s="37" t="str">
        <f>INFN!C59</f>
        <v>Baseline support of components required by the current Italian User Communities and their international collaborative efforts. For future major developments rely on EC funding</v>
      </c>
      <c r="K60" s="38">
        <f>TCD!C59</f>
        <v>0</v>
      </c>
      <c r="L60" s="37">
        <f>STFC!C59</f>
        <v>0</v>
      </c>
      <c r="M60" s="37">
        <f>SWITCH!C59</f>
        <v>0</v>
      </c>
      <c r="N60" s="37">
        <f>UH!C59</f>
        <v>0</v>
      </c>
      <c r="O60" s="37">
        <f>KISTI!C59</f>
        <v>0</v>
      </c>
      <c r="P60" s="37">
        <f>ASGC!C59</f>
        <v>0</v>
      </c>
      <c r="Q60" s="37">
        <f>NorduGrid!C59</f>
        <v>0</v>
      </c>
      <c r="R60" s="37">
        <f>UNICORE!C59</f>
        <v>0</v>
      </c>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row>
    <row r="61" spans="2:53" ht="86.25">
      <c r="B61" s="39">
        <f t="shared" si="0"/>
        <v>1</v>
      </c>
      <c r="C61" s="35" t="str">
        <f>Template!A60</f>
        <v>VOMS-Admin</v>
      </c>
      <c r="D61" s="36">
        <f>CERN!C60</f>
        <v>0</v>
      </c>
      <c r="E61" s="37">
        <f>CESGA!C60</f>
        <v>0</v>
      </c>
      <c r="F61" s="38">
        <f>CESNET!C60</f>
        <v>0</v>
      </c>
      <c r="G61" s="37">
        <f>CSIC!C60</f>
        <v>0</v>
      </c>
      <c r="H61" s="37">
        <f>DESY!C60</f>
        <v>0</v>
      </c>
      <c r="I61" s="37">
        <f>'FOM-NIKHEF'!C60</f>
        <v>0</v>
      </c>
      <c r="J61" s="37" t="str">
        <f>INFN!C60</f>
        <v>Baseline support of components required by the current Italian User Communities and their international collaborative efforts. For future major developments rely on EC funding</v>
      </c>
      <c r="K61" s="38">
        <f>TCD!C60</f>
        <v>0</v>
      </c>
      <c r="L61" s="37">
        <f>STFC!C60</f>
        <v>0</v>
      </c>
      <c r="M61" s="37">
        <f>SWITCH!C60</f>
        <v>0</v>
      </c>
      <c r="N61" s="37">
        <f>UH!C60</f>
        <v>0</v>
      </c>
      <c r="O61" s="37">
        <f>KISTI!C60</f>
        <v>0</v>
      </c>
      <c r="P61" s="37">
        <f>ASGC!C60</f>
        <v>0</v>
      </c>
      <c r="Q61" s="37">
        <f>NorduGrid!C60</f>
        <v>0</v>
      </c>
      <c r="R61" s="37">
        <f>UNICORE!C60</f>
        <v>0</v>
      </c>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row>
    <row r="62" spans="2:53" ht="86.25">
      <c r="B62" s="39">
        <f t="shared" si="0"/>
        <v>1</v>
      </c>
      <c r="C62" s="35" t="str">
        <f>Template!A61</f>
        <v>WMS</v>
      </c>
      <c r="D62" s="36">
        <f>CERN!C61</f>
        <v>0</v>
      </c>
      <c r="E62" s="37">
        <f>CESGA!C61</f>
        <v>0</v>
      </c>
      <c r="F62" s="38">
        <f>CESNET!C61</f>
        <v>0</v>
      </c>
      <c r="G62" s="37">
        <f>CSIC!C61</f>
        <v>0</v>
      </c>
      <c r="H62" s="37">
        <f>DESY!C61</f>
        <v>0</v>
      </c>
      <c r="I62" s="37">
        <f>'FOM-NIKHEF'!C61</f>
        <v>0</v>
      </c>
      <c r="J62" s="37" t="str">
        <f>INFN!C61</f>
        <v>Baseline support of components required by the current Italian User Communities and their international collaborative efforts. For future major developments rely on EC funding</v>
      </c>
      <c r="K62" s="38">
        <f>TCD!C61</f>
        <v>0</v>
      </c>
      <c r="L62" s="37">
        <f>STFC!C61</f>
        <v>0</v>
      </c>
      <c r="M62" s="37">
        <f>SWITCH!C61</f>
        <v>0</v>
      </c>
      <c r="N62" s="37">
        <f>UH!C61</f>
        <v>0</v>
      </c>
      <c r="O62" s="37">
        <f>KISTI!C61</f>
        <v>0</v>
      </c>
      <c r="P62" s="37">
        <f>ASGC!C61</f>
        <v>0</v>
      </c>
      <c r="Q62" s="37">
        <f>NorduGrid!C61</f>
        <v>0</v>
      </c>
      <c r="R62" s="37">
        <f>UNICORE!C61</f>
        <v>0</v>
      </c>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row>
    <row r="63" spans="2:53" ht="114.75">
      <c r="B63" s="39">
        <f t="shared" si="0"/>
        <v>2</v>
      </c>
      <c r="C63" s="35" t="str">
        <f>Template!A62</f>
        <v>STS</v>
      </c>
      <c r="D63" s="36">
        <f>CERN!C62</f>
        <v>0</v>
      </c>
      <c r="E63" s="37">
        <f>CESGA!C62</f>
        <v>0</v>
      </c>
      <c r="F63" s="38">
        <f>CESNET!C62</f>
        <v>0</v>
      </c>
      <c r="G63" s="37">
        <f>CSIC!C62</f>
        <v>0</v>
      </c>
      <c r="H63" s="37">
        <f>DESY!C62</f>
        <v>0</v>
      </c>
      <c r="I63" s="37">
        <f>'FOM-NIKHEF'!C62</f>
        <v>0</v>
      </c>
      <c r="J63" s="37">
        <f>INFN!C62</f>
        <v>0</v>
      </c>
      <c r="K63" s="38">
        <f>TCD!C62</f>
        <v>0</v>
      </c>
      <c r="L63" s="37">
        <f>STFC!C62</f>
        <v>0</v>
      </c>
      <c r="M63" s="37" t="str">
        <f>SWITCH!C62</f>
        <v>As long as the products' developers remain with us, and the tools are in active use, SWITCH can commit to "best-effort" support from these developers.  That support would not be restricted to specific users</v>
      </c>
      <c r="N63" s="37" t="str">
        <f>UH!C62</f>
        <v>Hydra will live on as part of our encryption-to-cloud company. Support to EGI can be negotiated
</v>
      </c>
      <c r="O63" s="37">
        <f>KISTI!C62</f>
        <v>0</v>
      </c>
      <c r="P63" s="37">
        <f>ASGC!C62</f>
        <v>0</v>
      </c>
      <c r="Q63" s="37">
        <f>NorduGrid!C62</f>
        <v>0</v>
      </c>
      <c r="R63" s="37">
        <f>UNICORE!C62</f>
        <v>0</v>
      </c>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row>
    <row r="64" spans="2:53" ht="57">
      <c r="B64" s="39">
        <f t="shared" si="0"/>
        <v>1</v>
      </c>
      <c r="C64" s="35" t="str">
        <f>Template!A63</f>
        <v>Pseudonymity</v>
      </c>
      <c r="D64" s="36">
        <f>CERN!C63</f>
        <v>0</v>
      </c>
      <c r="E64" s="37">
        <f>CESGA!C63</f>
        <v>0</v>
      </c>
      <c r="F64" s="38">
        <f>CESNET!C63</f>
        <v>0</v>
      </c>
      <c r="G64" s="37">
        <f>CSIC!C63</f>
        <v>0</v>
      </c>
      <c r="H64" s="37">
        <f>DESY!C63</f>
        <v>0</v>
      </c>
      <c r="I64" s="37">
        <f>'FOM-NIKHEF'!C63</f>
        <v>0</v>
      </c>
      <c r="J64" s="37">
        <f>INFN!C63</f>
        <v>0</v>
      </c>
      <c r="K64" s="38">
        <f>TCD!C63</f>
        <v>0</v>
      </c>
      <c r="L64" s="37">
        <f>STFC!C63</f>
        <v>0</v>
      </c>
      <c r="M64" s="37">
        <f>SWITCH!C63</f>
        <v>0</v>
      </c>
      <c r="N64" s="37" t="str">
        <f>UH!C63</f>
        <v>Hydra will live on as part of our encryption-to-cloud company. Support to EGI can be negotiated
</v>
      </c>
      <c r="O64" s="37">
        <f>KISTI!C63</f>
        <v>0</v>
      </c>
      <c r="P64" s="37">
        <f>ASGC!C63</f>
        <v>0</v>
      </c>
      <c r="Q64" s="37">
        <f>NorduGrid!C63</f>
        <v>0</v>
      </c>
      <c r="R64" s="37">
        <f>UNICORE!C63</f>
        <v>0</v>
      </c>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row>
    <row r="65" spans="2:53" ht="57">
      <c r="B65" s="39">
        <f t="shared" si="0"/>
        <v>2</v>
      </c>
      <c r="C65" s="35" t="str">
        <f>Template!A64</f>
        <v>EMIR</v>
      </c>
      <c r="D65" s="36">
        <f>CERN!C64</f>
        <v>0</v>
      </c>
      <c r="E65" s="37">
        <f>CESGA!C64</f>
        <v>0</v>
      </c>
      <c r="F65" s="38">
        <f>CESNET!C64</f>
        <v>0</v>
      </c>
      <c r="G65" s="37">
        <f>CSIC!C64</f>
        <v>0</v>
      </c>
      <c r="H65" s="37">
        <f>DESY!C64</f>
        <v>0</v>
      </c>
      <c r="I65" s="37">
        <f>'FOM-NIKHEF'!C64</f>
        <v>0</v>
      </c>
      <c r="J65" s="37">
        <f>INFN!C64</f>
        <v>0</v>
      </c>
      <c r="K65" s="38">
        <f>TCD!C64</f>
        <v>0</v>
      </c>
      <c r="L65" s="37">
        <f>STFC!C64</f>
        <v>0</v>
      </c>
      <c r="M65" s="37">
        <f>SWITCH!C64</f>
        <v>0</v>
      </c>
      <c r="N65" s="37">
        <f>UH!C64</f>
        <v>0</v>
      </c>
      <c r="O65" s="37">
        <f>KISTI!C64</f>
        <v>0</v>
      </c>
      <c r="P65" s="37">
        <f>ASGC!C64</f>
        <v>0</v>
      </c>
      <c r="Q65" s="37" t="str">
        <f>NorduGrid!C64</f>
        <v>joint support with other contributors to ensure compatibility with ARC services</v>
      </c>
      <c r="R65" s="37" t="str">
        <f>UNICORE!C64</f>
        <v>EMIR Server, best effort free of charge for academic, scientific and research users</v>
      </c>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row>
    <row r="66" spans="2:53" ht="86.25">
      <c r="B66" s="39">
        <f t="shared" si="0"/>
        <v>1</v>
      </c>
      <c r="C66" s="35" t="str">
        <f>Template!A65</f>
        <v>WNoDES</v>
      </c>
      <c r="D66" s="36">
        <f>CERN!C65</f>
        <v>0</v>
      </c>
      <c r="E66" s="37">
        <f>CESGA!C65</f>
        <v>0</v>
      </c>
      <c r="F66" s="38">
        <f>CESNET!C65</f>
        <v>0</v>
      </c>
      <c r="G66" s="37">
        <f>CSIC!C65</f>
        <v>0</v>
      </c>
      <c r="H66" s="37">
        <f>DESY!C65</f>
        <v>0</v>
      </c>
      <c r="I66" s="37">
        <f>'FOM-NIKHEF'!C65</f>
        <v>0</v>
      </c>
      <c r="J66" s="37" t="str">
        <f>INFN!C65</f>
        <v>Baseline support of components required by the current Italian User Communities and their international collaborative efforts. For future major developments rely on EC funding</v>
      </c>
      <c r="K66" s="38">
        <f>TCD!C65</f>
        <v>0</v>
      </c>
      <c r="L66" s="37">
        <f>STFC!C65</f>
        <v>0</v>
      </c>
      <c r="M66" s="37">
        <f>SWITCH!C65</f>
        <v>0</v>
      </c>
      <c r="N66" s="37">
        <f>UH!C65</f>
        <v>0</v>
      </c>
      <c r="O66" s="37">
        <f>KISTI!C65</f>
        <v>0</v>
      </c>
      <c r="P66" s="37">
        <f>ASGC!C65</f>
        <v>0</v>
      </c>
      <c r="Q66" s="37">
        <f>NorduGrid!C65</f>
        <v>0</v>
      </c>
      <c r="R66" s="37">
        <f>UNICORE!C65</f>
        <v>0</v>
      </c>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row>
    <row r="67" spans="2:53" ht="14.25">
      <c r="B67" s="39">
        <f t="shared" si="0"/>
        <v>1</v>
      </c>
      <c r="C67" s="35" t="str">
        <f>Template!A66</f>
        <v>EMI messaging layer</v>
      </c>
      <c r="D67" s="36" t="str">
        <f>CERN!C66</f>
        <v>WLCG</v>
      </c>
      <c r="E67" s="37">
        <f>CESGA!C66</f>
        <v>0</v>
      </c>
      <c r="F67" s="38">
        <f>CESNET!C66</f>
        <v>0</v>
      </c>
      <c r="G67" s="37">
        <f>CSIC!C66</f>
        <v>0</v>
      </c>
      <c r="H67" s="37">
        <f>DESY!C66</f>
        <v>0</v>
      </c>
      <c r="I67" s="37">
        <f>'FOM-NIKHEF'!C66</f>
        <v>0</v>
      </c>
      <c r="J67" s="37">
        <f>INFN!C66</f>
        <v>0</v>
      </c>
      <c r="K67" s="38">
        <f>TCD!C66</f>
        <v>0</v>
      </c>
      <c r="L67" s="38">
        <f>STFC!C66</f>
        <v>0</v>
      </c>
      <c r="M67" s="37">
        <f>SWITCH!C66</f>
        <v>0</v>
      </c>
      <c r="N67" s="37">
        <f>UH!C66</f>
        <v>0</v>
      </c>
      <c r="O67" s="37">
        <f>KISTI!C66</f>
        <v>0</v>
      </c>
      <c r="P67" s="37">
        <f>ASGC!C66</f>
        <v>0</v>
      </c>
      <c r="Q67" s="37">
        <f>NorduGrid!C66</f>
        <v>0</v>
      </c>
      <c r="R67" s="37">
        <f>UNICORE!C66</f>
        <v>0</v>
      </c>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row>
    <row r="68" ht="14.25">
      <c r="C68">
        <f>Template!A67</f>
        <v>62</v>
      </c>
    </row>
    <row r="71" ht="14.25">
      <c r="C71" t="str">
        <f>Template!A70</f>
        <v>* Source: DNA1.3.3 Technical Plan https://twiki.cern.ch/twiki/bin/view/EMI/DeliverableDNA133</v>
      </c>
    </row>
  </sheetData>
  <sheetProtection/>
  <mergeCells count="1">
    <mergeCell ref="C1:F2"/>
  </mergeCells>
  <conditionalFormatting sqref="D6:R26 D32:R40 D42:R46 D48:R48 D52:R67 D28:R30">
    <cfRule type="cellIs" priority="8" dxfId="12" operator="equal" stopIfTrue="1">
      <formula>0</formula>
    </cfRule>
  </conditionalFormatting>
  <conditionalFormatting sqref="B6:B67">
    <cfRule type="cellIs" priority="6" dxfId="0" operator="lessThan" stopIfTrue="1">
      <formula>1</formula>
    </cfRule>
  </conditionalFormatting>
  <conditionalFormatting sqref="C31:R31">
    <cfRule type="cellIs" priority="5" dxfId="0" operator="lessThan" stopIfTrue="1">
      <formula>1</formula>
    </cfRule>
  </conditionalFormatting>
  <conditionalFormatting sqref="D41:R41">
    <cfRule type="cellIs" priority="4" dxfId="0" operator="lessThan" stopIfTrue="1">
      <formula>1</formula>
    </cfRule>
  </conditionalFormatting>
  <conditionalFormatting sqref="D47:R47">
    <cfRule type="cellIs" priority="3" dxfId="0" operator="lessThan" stopIfTrue="1">
      <formula>1</formula>
    </cfRule>
  </conditionalFormatting>
  <conditionalFormatting sqref="D49:R51">
    <cfRule type="cellIs" priority="2" dxfId="0" operator="lessThan" stopIfTrue="1">
      <formula>1</formula>
    </cfRule>
  </conditionalFormatting>
  <conditionalFormatting sqref="D27:R27">
    <cfRule type="cellIs" priority="1" dxfId="0" operator="lessThan" stopIfTrue="1">
      <formula>1</formula>
    </cfRule>
  </conditionalFormatting>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D70"/>
  <sheetViews>
    <sheetView zoomScalePageLayoutView="0" workbookViewId="0" topLeftCell="A34">
      <selection activeCell="C37" sqref="C37"/>
    </sheetView>
  </sheetViews>
  <sheetFormatPr defaultColWidth="9.140625" defaultRowHeight="15"/>
  <cols>
    <col min="1" max="1" width="21.140625" style="1" customWidth="1"/>
    <col min="2" max="2" width="28.140625" style="1" customWidth="1"/>
    <col min="3" max="3" width="47.00390625" style="1" customWidth="1"/>
    <col min="4" max="4" width="22.7109375" style="1" customWidth="1"/>
    <col min="5" max="16384" width="9.140625" style="1" customWidth="1"/>
  </cols>
  <sheetData>
    <row r="1" spans="1:4" ht="13.5">
      <c r="A1" s="40" t="s">
        <v>93</v>
      </c>
      <c r="B1" s="40"/>
      <c r="C1" s="40"/>
      <c r="D1" s="40"/>
    </row>
    <row r="2" spans="1:4" ht="13.5">
      <c r="A2" s="40"/>
      <c r="B2" s="40"/>
      <c r="C2" s="40"/>
      <c r="D2" s="40"/>
    </row>
    <row r="4" spans="1:4" s="3" customFormat="1" ht="13.5">
      <c r="A4" s="2" t="s">
        <v>18</v>
      </c>
      <c r="B4" s="2" t="s">
        <v>64</v>
      </c>
      <c r="C4" s="2" t="s">
        <v>91</v>
      </c>
      <c r="D4" s="2" t="s">
        <v>92</v>
      </c>
    </row>
    <row r="5" ht="13.5">
      <c r="A5" s="1" t="s">
        <v>0</v>
      </c>
    </row>
    <row r="6" ht="13.5">
      <c r="A6" s="1" t="s">
        <v>1</v>
      </c>
    </row>
    <row r="7" ht="13.5">
      <c r="A7" s="1" t="s">
        <v>2</v>
      </c>
    </row>
    <row r="8" ht="13.5">
      <c r="A8" s="1" t="s">
        <v>3</v>
      </c>
    </row>
    <row r="9" ht="13.5">
      <c r="A9" s="1" t="s">
        <v>4</v>
      </c>
    </row>
    <row r="10" ht="13.5">
      <c r="A10" s="1" t="s">
        <v>5</v>
      </c>
    </row>
    <row r="11" ht="13.5">
      <c r="A11" s="1" t="s">
        <v>6</v>
      </c>
    </row>
    <row r="12" ht="13.5">
      <c r="A12" s="1" t="s">
        <v>7</v>
      </c>
    </row>
    <row r="13" spans="1:3" ht="14.25">
      <c r="A13" s="1" t="s">
        <v>8</v>
      </c>
      <c r="B13" s="1" t="s">
        <v>112</v>
      </c>
      <c r="C13" t="s">
        <v>113</v>
      </c>
    </row>
    <row r="14" ht="13.5">
      <c r="A14" s="1" t="s">
        <v>9</v>
      </c>
    </row>
    <row r="15" ht="13.5">
      <c r="A15" s="1" t="s">
        <v>10</v>
      </c>
    </row>
    <row r="16" ht="13.5">
      <c r="A16" s="1" t="s">
        <v>11</v>
      </c>
    </row>
    <row r="17" ht="13.5">
      <c r="A17" s="1" t="s">
        <v>12</v>
      </c>
    </row>
    <row r="18" spans="1:3" ht="14.25">
      <c r="A18" s="1" t="s">
        <v>13</v>
      </c>
      <c r="B18" s="1" t="s">
        <v>114</v>
      </c>
      <c r="C18" t="s">
        <v>113</v>
      </c>
    </row>
    <row r="19" spans="1:3" ht="14.25">
      <c r="A19" s="1" t="s">
        <v>14</v>
      </c>
      <c r="B19" s="1" t="s">
        <v>114</v>
      </c>
      <c r="C19" t="s">
        <v>113</v>
      </c>
    </row>
    <row r="20" spans="1:3" ht="14.25">
      <c r="A20" s="1" t="s">
        <v>15</v>
      </c>
      <c r="B20" s="1" t="s">
        <v>114</v>
      </c>
      <c r="C20" t="s">
        <v>113</v>
      </c>
    </row>
    <row r="21" spans="1:3" ht="14.25">
      <c r="A21" s="1" t="s">
        <v>16</v>
      </c>
      <c r="B21" s="1" t="s">
        <v>114</v>
      </c>
      <c r="C21" t="s">
        <v>113</v>
      </c>
    </row>
    <row r="22" spans="1:3" ht="14.25">
      <c r="A22" s="1" t="s">
        <v>17</v>
      </c>
      <c r="B22" s="1" t="s">
        <v>114</v>
      </c>
      <c r="C22" t="s">
        <v>113</v>
      </c>
    </row>
    <row r="23" spans="1:3" ht="14.25">
      <c r="A23" s="1" t="s">
        <v>20</v>
      </c>
      <c r="B23" s="1" t="s">
        <v>114</v>
      </c>
      <c r="C23" t="s">
        <v>113</v>
      </c>
    </row>
    <row r="24" spans="1:3" ht="14.25">
      <c r="A24" s="1" t="s">
        <v>21</v>
      </c>
      <c r="B24" s="1" t="s">
        <v>114</v>
      </c>
      <c r="C24" t="s">
        <v>113</v>
      </c>
    </row>
    <row r="25" ht="13.5">
      <c r="A25" s="1" t="s">
        <v>22</v>
      </c>
    </row>
    <row r="26" ht="13.5">
      <c r="A26" s="1" t="s">
        <v>23</v>
      </c>
    </row>
    <row r="27" ht="13.5">
      <c r="A27" s="1" t="s">
        <v>24</v>
      </c>
    </row>
    <row r="28" ht="13.5">
      <c r="A28" s="1" t="s">
        <v>25</v>
      </c>
    </row>
    <row r="29" ht="13.5">
      <c r="A29" s="1" t="s">
        <v>26</v>
      </c>
    </row>
    <row r="30" spans="1:2" ht="13.5">
      <c r="A30" s="1" t="s">
        <v>27</v>
      </c>
      <c r="B30" s="1" t="s">
        <v>115</v>
      </c>
    </row>
    <row r="31" ht="13.5">
      <c r="A31" s="1" t="s">
        <v>28</v>
      </c>
    </row>
    <row r="32" ht="13.5">
      <c r="A32" s="1" t="s">
        <v>29</v>
      </c>
    </row>
    <row r="33" ht="13.5">
      <c r="A33" s="1" t="s">
        <v>30</v>
      </c>
    </row>
    <row r="34" ht="13.5">
      <c r="A34" s="1" t="s">
        <v>31</v>
      </c>
    </row>
    <row r="35" ht="13.5">
      <c r="A35" s="1" t="s">
        <v>32</v>
      </c>
    </row>
    <row r="36" spans="1:3" ht="13.5">
      <c r="A36" s="1" t="s">
        <v>33</v>
      </c>
      <c r="B36" s="1" t="s">
        <v>114</v>
      </c>
      <c r="C36" s="1" t="s">
        <v>113</v>
      </c>
    </row>
    <row r="37" ht="13.5">
      <c r="A37" s="1" t="s">
        <v>34</v>
      </c>
    </row>
    <row r="38" ht="13.5">
      <c r="A38" s="1" t="s">
        <v>35</v>
      </c>
    </row>
    <row r="39" ht="13.5">
      <c r="A39" s="1" t="s">
        <v>36</v>
      </c>
    </row>
    <row r="40" ht="13.5">
      <c r="A40" s="1" t="s">
        <v>37</v>
      </c>
    </row>
    <row r="41" ht="13.5">
      <c r="A41" s="1" t="s">
        <v>38</v>
      </c>
    </row>
    <row r="42" ht="13.5">
      <c r="A42" s="1" t="s">
        <v>39</v>
      </c>
    </row>
    <row r="43" ht="13.5">
      <c r="A43" s="1" t="s">
        <v>40</v>
      </c>
    </row>
    <row r="44" ht="13.5">
      <c r="A44" s="1" t="s">
        <v>41</v>
      </c>
    </row>
    <row r="45" ht="13.5">
      <c r="A45" s="1" t="s">
        <v>42</v>
      </c>
    </row>
    <row r="46" ht="13.5">
      <c r="A46" s="1" t="s">
        <v>43</v>
      </c>
    </row>
    <row r="47" spans="1:3" ht="14.25">
      <c r="A47" s="1" t="s">
        <v>44</v>
      </c>
      <c r="B47" s="1" t="s">
        <v>114</v>
      </c>
      <c r="C47" t="s">
        <v>113</v>
      </c>
    </row>
    <row r="48" ht="13.5">
      <c r="A48" s="1" t="s">
        <v>45</v>
      </c>
    </row>
    <row r="49" ht="13.5">
      <c r="A49" s="1" t="s">
        <v>46</v>
      </c>
    </row>
    <row r="50" ht="13.5">
      <c r="A50" s="1" t="s">
        <v>47</v>
      </c>
    </row>
    <row r="51" ht="13.5">
      <c r="A51" s="1" t="s">
        <v>48</v>
      </c>
    </row>
    <row r="52" ht="13.5">
      <c r="A52" s="1" t="s">
        <v>49</v>
      </c>
    </row>
    <row r="53" ht="13.5">
      <c r="A53" s="1" t="s">
        <v>50</v>
      </c>
    </row>
    <row r="54" ht="13.5">
      <c r="A54" s="1" t="s">
        <v>51</v>
      </c>
    </row>
    <row r="55" ht="13.5">
      <c r="A55" s="1" t="s">
        <v>52</v>
      </c>
    </row>
    <row r="56" ht="13.5">
      <c r="A56" s="1" t="s">
        <v>53</v>
      </c>
    </row>
    <row r="57" ht="13.5">
      <c r="A57" s="1" t="s">
        <v>54</v>
      </c>
    </row>
    <row r="58" ht="13.5">
      <c r="A58" s="1" t="s">
        <v>55</v>
      </c>
    </row>
    <row r="59" spans="1:3" ht="14.25">
      <c r="A59" s="1" t="s">
        <v>56</v>
      </c>
      <c r="B59" s="1" t="s">
        <v>114</v>
      </c>
      <c r="C59" t="s">
        <v>113</v>
      </c>
    </row>
    <row r="60" spans="1:3" ht="14.25">
      <c r="A60" s="1" t="s">
        <v>57</v>
      </c>
      <c r="B60" s="1" t="s">
        <v>114</v>
      </c>
      <c r="C60" t="s">
        <v>113</v>
      </c>
    </row>
    <row r="61" spans="1:3" ht="14.25">
      <c r="A61" s="1" t="s">
        <v>58</v>
      </c>
      <c r="B61" s="1" t="s">
        <v>114</v>
      </c>
      <c r="C61" t="s">
        <v>113</v>
      </c>
    </row>
    <row r="62" ht="13.5">
      <c r="A62" s="1" t="s">
        <v>59</v>
      </c>
    </row>
    <row r="63" ht="13.5">
      <c r="A63" s="1" t="s">
        <v>60</v>
      </c>
    </row>
    <row r="64" ht="13.5">
      <c r="A64" s="1" t="s">
        <v>63</v>
      </c>
    </row>
    <row r="65" spans="1:3" ht="14.25">
      <c r="A65" s="1" t="s">
        <v>61</v>
      </c>
      <c r="B65" s="1" t="s">
        <v>114</v>
      </c>
      <c r="C65" t="s">
        <v>113</v>
      </c>
    </row>
    <row r="66" ht="13.5">
      <c r="A66" s="1" t="s">
        <v>62</v>
      </c>
    </row>
    <row r="67" ht="13.5">
      <c r="A67" s="1">
        <f>SUBTOTAL(3,A5:A66)</f>
        <v>62</v>
      </c>
    </row>
    <row r="68" ht="13.5">
      <c r="D68" s="1" t="s">
        <v>116</v>
      </c>
    </row>
    <row r="70" ht="13.5">
      <c r="A70" s="1" t="s">
        <v>19</v>
      </c>
    </row>
  </sheetData>
  <sheetProtection/>
  <mergeCells count="1">
    <mergeCell ref="A1:D2"/>
  </mergeCells>
  <printOptions/>
  <pageMargins left="0.7" right="0.7" top="0.75" bottom="0.75" header="0.3" footer="0.3"/>
  <pageSetup horizontalDpi="600" verticalDpi="600" orientation="portrait" paperSize="9"/>
  <legacyDrawing r:id="rId1"/>
</worksheet>
</file>

<file path=xl/worksheets/sheet11.xml><?xml version="1.0" encoding="utf-8"?>
<worksheet xmlns="http://schemas.openxmlformats.org/spreadsheetml/2006/main" xmlns:r="http://schemas.openxmlformats.org/officeDocument/2006/relationships">
  <dimension ref="A1:D70"/>
  <sheetViews>
    <sheetView zoomScalePageLayoutView="0" workbookViewId="0" topLeftCell="A1">
      <selection activeCell="C17" sqref="C17"/>
    </sheetView>
  </sheetViews>
  <sheetFormatPr defaultColWidth="9.140625" defaultRowHeight="15"/>
  <cols>
    <col min="1" max="1" width="21.140625" style="1" customWidth="1"/>
    <col min="2" max="2" width="28.140625" style="1" customWidth="1"/>
    <col min="3" max="3" width="47.00390625" style="1" customWidth="1"/>
    <col min="4" max="4" width="22.7109375" style="1" customWidth="1"/>
    <col min="5" max="16384" width="9.140625" style="1" customWidth="1"/>
  </cols>
  <sheetData>
    <row r="1" spans="1:4" ht="13.5">
      <c r="A1" s="40" t="s">
        <v>93</v>
      </c>
      <c r="B1" s="40"/>
      <c r="C1" s="40"/>
      <c r="D1" s="40"/>
    </row>
    <row r="2" spans="1:4" ht="13.5">
      <c r="A2" s="40"/>
      <c r="B2" s="40"/>
      <c r="C2" s="40"/>
      <c r="D2" s="40"/>
    </row>
    <row r="4" spans="1:4" s="3" customFormat="1" ht="13.5">
      <c r="A4" s="2" t="s">
        <v>18</v>
      </c>
      <c r="B4" s="2" t="s">
        <v>64</v>
      </c>
      <c r="C4" s="2" t="s">
        <v>91</v>
      </c>
      <c r="D4" s="2" t="s">
        <v>92</v>
      </c>
    </row>
    <row r="5" ht="13.5">
      <c r="A5" s="1" t="s">
        <v>0</v>
      </c>
    </row>
    <row r="6" ht="13.5">
      <c r="A6" s="1" t="s">
        <v>1</v>
      </c>
    </row>
    <row r="7" ht="13.5">
      <c r="A7" s="1" t="s">
        <v>2</v>
      </c>
    </row>
    <row r="8" ht="13.5">
      <c r="A8" s="1" t="s">
        <v>3</v>
      </c>
    </row>
    <row r="9" ht="13.5">
      <c r="A9" s="1" t="s">
        <v>4</v>
      </c>
    </row>
    <row r="10" ht="13.5">
      <c r="A10" s="1" t="s">
        <v>5</v>
      </c>
    </row>
    <row r="11" ht="13.5">
      <c r="A11" s="1" t="s">
        <v>6</v>
      </c>
    </row>
    <row r="12" ht="13.5">
      <c r="A12" s="1" t="s">
        <v>7</v>
      </c>
    </row>
    <row r="13" ht="13.5">
      <c r="A13" s="1" t="s">
        <v>8</v>
      </c>
    </row>
    <row r="14" ht="13.5">
      <c r="A14" s="1" t="s">
        <v>9</v>
      </c>
    </row>
    <row r="15" ht="13.5">
      <c r="A15" s="1" t="s">
        <v>10</v>
      </c>
    </row>
    <row r="16" ht="13.5">
      <c r="A16" s="1" t="s">
        <v>11</v>
      </c>
    </row>
    <row r="17" ht="13.5">
      <c r="A17" s="1" t="s">
        <v>12</v>
      </c>
    </row>
    <row r="18" ht="13.5">
      <c r="A18" s="1" t="s">
        <v>13</v>
      </c>
    </row>
    <row r="19" ht="13.5">
      <c r="A19" s="1" t="s">
        <v>14</v>
      </c>
    </row>
    <row r="20" ht="13.5">
      <c r="A20" s="1" t="s">
        <v>15</v>
      </c>
    </row>
    <row r="21" ht="13.5">
      <c r="A21" s="1" t="s">
        <v>16</v>
      </c>
    </row>
    <row r="22" ht="13.5">
      <c r="A22" s="1" t="s">
        <v>17</v>
      </c>
    </row>
    <row r="23" ht="13.5">
      <c r="A23" s="1" t="s">
        <v>20</v>
      </c>
    </row>
    <row r="24" ht="13.5">
      <c r="A24" s="1" t="s">
        <v>21</v>
      </c>
    </row>
    <row r="25" ht="13.5">
      <c r="A25" s="1" t="s">
        <v>22</v>
      </c>
    </row>
    <row r="26" ht="13.5">
      <c r="A26" s="1" t="s">
        <v>23</v>
      </c>
    </row>
    <row r="27" ht="13.5">
      <c r="A27" s="1" t="s">
        <v>24</v>
      </c>
    </row>
    <row r="28" ht="13.5">
      <c r="A28" s="1" t="s">
        <v>25</v>
      </c>
    </row>
    <row r="29" ht="13.5">
      <c r="A29" s="1" t="s">
        <v>26</v>
      </c>
    </row>
    <row r="30" ht="13.5">
      <c r="A30" s="1" t="s">
        <v>27</v>
      </c>
    </row>
    <row r="31" ht="13.5">
      <c r="A31" s="1" t="s">
        <v>28</v>
      </c>
    </row>
    <row r="32" ht="13.5">
      <c r="A32" s="1" t="s">
        <v>29</v>
      </c>
    </row>
    <row r="33" ht="13.5">
      <c r="A33" s="1" t="s">
        <v>30</v>
      </c>
    </row>
    <row r="34" ht="13.5">
      <c r="A34" s="1" t="s">
        <v>31</v>
      </c>
    </row>
    <row r="35" ht="13.5">
      <c r="A35" s="1" t="s">
        <v>32</v>
      </c>
    </row>
    <row r="36" ht="13.5">
      <c r="A36" s="1" t="s">
        <v>33</v>
      </c>
    </row>
    <row r="37" ht="13.5">
      <c r="A37" s="1" t="s">
        <v>34</v>
      </c>
    </row>
    <row r="38" ht="13.5">
      <c r="A38" s="1" t="s">
        <v>35</v>
      </c>
    </row>
    <row r="39" ht="13.5">
      <c r="A39" s="1" t="s">
        <v>36</v>
      </c>
    </row>
    <row r="40" ht="13.5">
      <c r="A40" s="1" t="s">
        <v>37</v>
      </c>
    </row>
    <row r="41" ht="13.5">
      <c r="A41" s="1" t="s">
        <v>38</v>
      </c>
    </row>
    <row r="42" ht="13.5">
      <c r="A42" s="1" t="s">
        <v>39</v>
      </c>
    </row>
    <row r="43" ht="13.5">
      <c r="A43" s="1" t="s">
        <v>40</v>
      </c>
    </row>
    <row r="44" ht="13.5">
      <c r="A44" s="1" t="s">
        <v>41</v>
      </c>
    </row>
    <row r="45" ht="13.5">
      <c r="A45" s="1" t="s">
        <v>42</v>
      </c>
    </row>
    <row r="46" ht="13.5">
      <c r="A46" s="1" t="s">
        <v>43</v>
      </c>
    </row>
    <row r="47" ht="13.5">
      <c r="A47" s="1" t="s">
        <v>44</v>
      </c>
    </row>
    <row r="48" ht="13.5">
      <c r="A48" s="1" t="s">
        <v>45</v>
      </c>
    </row>
    <row r="49" ht="13.5">
      <c r="A49" s="1" t="s">
        <v>46</v>
      </c>
    </row>
    <row r="50" ht="13.5">
      <c r="A50" s="1" t="s">
        <v>47</v>
      </c>
    </row>
    <row r="51" ht="13.5">
      <c r="A51" s="1" t="s">
        <v>48</v>
      </c>
    </row>
    <row r="52" ht="13.5">
      <c r="A52" s="1" t="s">
        <v>49</v>
      </c>
    </row>
    <row r="53" ht="13.5">
      <c r="A53" s="1" t="s">
        <v>50</v>
      </c>
    </row>
    <row r="54" ht="13.5">
      <c r="A54" s="1" t="s">
        <v>51</v>
      </c>
    </row>
    <row r="55" ht="13.5">
      <c r="A55" s="1" t="s">
        <v>52</v>
      </c>
    </row>
    <row r="56" ht="13.5">
      <c r="A56" s="1" t="s">
        <v>53</v>
      </c>
    </row>
    <row r="57" ht="13.5">
      <c r="A57" s="1" t="s">
        <v>54</v>
      </c>
    </row>
    <row r="58" ht="13.5">
      <c r="A58" s="1" t="s">
        <v>55</v>
      </c>
    </row>
    <row r="59" ht="13.5">
      <c r="A59" s="1" t="s">
        <v>56</v>
      </c>
    </row>
    <row r="60" ht="13.5">
      <c r="A60" s="1" t="s">
        <v>57</v>
      </c>
    </row>
    <row r="61" ht="13.5">
      <c r="A61" s="1" t="s">
        <v>58</v>
      </c>
    </row>
    <row r="62" ht="13.5">
      <c r="A62" s="1" t="s">
        <v>59</v>
      </c>
    </row>
    <row r="63" ht="13.5">
      <c r="A63" s="1" t="s">
        <v>60</v>
      </c>
    </row>
    <row r="64" ht="13.5">
      <c r="A64" s="1" t="s">
        <v>63</v>
      </c>
    </row>
    <row r="65" ht="13.5">
      <c r="A65" s="1" t="s">
        <v>61</v>
      </c>
    </row>
    <row r="66" ht="13.5">
      <c r="A66" s="1" t="s">
        <v>62</v>
      </c>
    </row>
    <row r="67" ht="13.5">
      <c r="A67" s="1">
        <f>SUBTOTAL(3,A5:A66)</f>
        <v>62</v>
      </c>
    </row>
    <row r="70" ht="13.5">
      <c r="A70" s="1" t="s">
        <v>19</v>
      </c>
    </row>
  </sheetData>
  <sheetProtection/>
  <mergeCells count="1">
    <mergeCell ref="A1:D2"/>
  </mergeCells>
  <dataValidations count="1">
    <dataValidation type="list" allowBlank="1" showInputMessage="1" showErrorMessage="1" sqref="B5:B66">
      <formula1>Inst</formula1>
    </dataValidation>
  </dataValidation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70"/>
  <sheetViews>
    <sheetView zoomScalePageLayoutView="0" workbookViewId="0" topLeftCell="A1">
      <selection activeCell="C18" sqref="C18"/>
    </sheetView>
  </sheetViews>
  <sheetFormatPr defaultColWidth="9.140625" defaultRowHeight="15"/>
  <cols>
    <col min="1" max="1" width="20.7109375" style="0" customWidth="1"/>
    <col min="2" max="2" width="28.8515625" style="0" customWidth="1"/>
    <col min="3" max="3" width="47.140625" style="0" customWidth="1"/>
    <col min="4" max="4" width="23.8515625" style="0" customWidth="1"/>
  </cols>
  <sheetData>
    <row r="1" spans="1:4" ht="14.25">
      <c r="A1" s="40" t="s">
        <v>93</v>
      </c>
      <c r="B1" s="40"/>
      <c r="C1" s="40"/>
      <c r="D1" s="40"/>
    </row>
    <row r="2" spans="1:4" ht="14.25">
      <c r="A2" s="40"/>
      <c r="B2" s="40"/>
      <c r="C2" s="40"/>
      <c r="D2" s="40"/>
    </row>
    <row r="3" spans="1:4" ht="14.25">
      <c r="A3" s="1"/>
      <c r="B3" s="1"/>
      <c r="C3" s="1"/>
      <c r="D3" s="1"/>
    </row>
    <row r="4" spans="1:4" ht="14.25">
      <c r="A4" s="2" t="s">
        <v>18</v>
      </c>
      <c r="B4" s="2" t="s">
        <v>64</v>
      </c>
      <c r="C4" s="2" t="s">
        <v>91</v>
      </c>
      <c r="D4" s="2" t="s">
        <v>92</v>
      </c>
    </row>
    <row r="5" spans="1:4" ht="14.25">
      <c r="A5" s="1" t="s">
        <v>0</v>
      </c>
      <c r="B5" s="1"/>
      <c r="C5" s="1"/>
      <c r="D5" s="1"/>
    </row>
    <row r="6" spans="1:4" ht="14.25">
      <c r="A6" s="1" t="s">
        <v>1</v>
      </c>
      <c r="B6" s="1" t="s">
        <v>81</v>
      </c>
      <c r="C6" s="1" t="s">
        <v>97</v>
      </c>
      <c r="D6" s="1"/>
    </row>
    <row r="7" spans="1:4" ht="14.25">
      <c r="A7" s="1" t="s">
        <v>2</v>
      </c>
      <c r="B7" s="1" t="s">
        <v>81</v>
      </c>
      <c r="C7" s="1" t="s">
        <v>98</v>
      </c>
      <c r="D7" s="1" t="s">
        <v>99</v>
      </c>
    </row>
    <row r="8" spans="1:4" ht="14.25">
      <c r="A8" s="1" t="s">
        <v>3</v>
      </c>
      <c r="B8" s="1"/>
      <c r="C8" s="1"/>
      <c r="D8" s="1"/>
    </row>
    <row r="9" spans="1:4" ht="14.25">
      <c r="A9" s="1" t="s">
        <v>4</v>
      </c>
      <c r="B9" s="1"/>
      <c r="C9" s="1"/>
      <c r="D9" s="1"/>
    </row>
    <row r="10" spans="1:4" ht="14.25">
      <c r="A10" s="1" t="s">
        <v>5</v>
      </c>
      <c r="B10" s="1"/>
      <c r="C10" s="1"/>
      <c r="D10" s="1"/>
    </row>
    <row r="11" spans="1:4" ht="14.25">
      <c r="A11" s="1" t="s">
        <v>6</v>
      </c>
      <c r="B11" s="1"/>
      <c r="C11" s="1"/>
      <c r="D11" s="1"/>
    </row>
    <row r="12" spans="1:4" ht="14.25">
      <c r="A12" s="1" t="s">
        <v>7</v>
      </c>
      <c r="B12" s="1"/>
      <c r="C12" s="1"/>
      <c r="D12" s="1"/>
    </row>
    <row r="13" spans="1:4" ht="14.25">
      <c r="A13" s="1" t="s">
        <v>8</v>
      </c>
      <c r="B13" s="1"/>
      <c r="C13" s="1"/>
      <c r="D13" s="1"/>
    </row>
    <row r="14" spans="1:4" ht="14.25">
      <c r="A14" s="1" t="s">
        <v>9</v>
      </c>
      <c r="B14" s="1"/>
      <c r="C14" s="1"/>
      <c r="D14" s="1"/>
    </row>
    <row r="15" spans="1:4" ht="14.25">
      <c r="A15" s="1" t="s">
        <v>10</v>
      </c>
      <c r="B15" s="1"/>
      <c r="C15" s="1"/>
      <c r="D15" s="1"/>
    </row>
    <row r="16" spans="1:4" ht="14.25">
      <c r="A16" s="1" t="s">
        <v>11</v>
      </c>
      <c r="B16" s="1"/>
      <c r="C16" s="1"/>
      <c r="D16" s="1"/>
    </row>
    <row r="17" spans="1:4" ht="14.25">
      <c r="A17" s="1" t="s">
        <v>12</v>
      </c>
      <c r="B17" s="1"/>
      <c r="C17" s="1"/>
      <c r="D17" s="1"/>
    </row>
    <row r="18" spans="1:4" ht="14.25">
      <c r="A18" s="1" t="s">
        <v>13</v>
      </c>
      <c r="B18" s="1"/>
      <c r="C18" s="1"/>
      <c r="D18" s="1"/>
    </row>
    <row r="19" spans="1:4" ht="14.25">
      <c r="A19" s="1" t="s">
        <v>14</v>
      </c>
      <c r="B19" s="1"/>
      <c r="C19" s="1"/>
      <c r="D19" s="1"/>
    </row>
    <row r="20" spans="1:4" ht="14.25">
      <c r="A20" s="1" t="s">
        <v>15</v>
      </c>
      <c r="B20" s="1"/>
      <c r="C20" s="1"/>
      <c r="D20" s="1"/>
    </row>
    <row r="21" spans="1:4" ht="14.25">
      <c r="A21" s="1" t="s">
        <v>16</v>
      </c>
      <c r="B21" s="1"/>
      <c r="C21" s="1"/>
      <c r="D21" s="1"/>
    </row>
    <row r="22" spans="1:4" ht="14.25">
      <c r="A22" s="1" t="s">
        <v>17</v>
      </c>
      <c r="B22" s="1"/>
      <c r="C22" s="1"/>
      <c r="D22" s="1"/>
    </row>
    <row r="23" spans="1:4" ht="14.25">
      <c r="A23" s="1" t="s">
        <v>20</v>
      </c>
      <c r="B23" s="1"/>
      <c r="C23" s="1"/>
      <c r="D23" s="1"/>
    </row>
    <row r="24" spans="1:4" ht="14.25">
      <c r="A24" s="1" t="s">
        <v>21</v>
      </c>
      <c r="B24" s="1"/>
      <c r="C24" s="1"/>
      <c r="D24" s="1"/>
    </row>
    <row r="25" spans="1:4" ht="14.25">
      <c r="A25" s="1" t="s">
        <v>22</v>
      </c>
      <c r="B25" s="1"/>
      <c r="C25" s="1"/>
      <c r="D25" s="1"/>
    </row>
    <row r="26" spans="1:4" ht="14.25">
      <c r="A26" s="1" t="s">
        <v>23</v>
      </c>
      <c r="B26" s="1"/>
      <c r="C26" s="1"/>
      <c r="D26" s="1"/>
    </row>
    <row r="27" spans="1:4" ht="14.25">
      <c r="A27" s="1" t="s">
        <v>24</v>
      </c>
      <c r="B27" s="1"/>
      <c r="C27" s="1"/>
      <c r="D27" s="1"/>
    </row>
    <row r="28" spans="1:4" ht="14.25">
      <c r="A28" s="1" t="s">
        <v>25</v>
      </c>
      <c r="B28" s="1"/>
      <c r="C28" s="1"/>
      <c r="D28" s="1"/>
    </row>
    <row r="29" spans="1:4" ht="14.25">
      <c r="A29" s="1" t="s">
        <v>26</v>
      </c>
      <c r="B29" s="1"/>
      <c r="C29" s="1"/>
      <c r="D29" s="1"/>
    </row>
    <row r="30" spans="1:4" ht="14.25">
      <c r="A30" s="1" t="s">
        <v>27</v>
      </c>
      <c r="B30" s="1"/>
      <c r="C30" s="1"/>
      <c r="D30" s="1"/>
    </row>
    <row r="31" spans="1:4" ht="14.25">
      <c r="A31" s="1" t="s">
        <v>28</v>
      </c>
      <c r="B31" s="1"/>
      <c r="C31" s="1"/>
      <c r="D31" s="1"/>
    </row>
    <row r="32" spans="1:4" ht="14.25">
      <c r="A32" s="1" t="s">
        <v>29</v>
      </c>
      <c r="B32" s="1"/>
      <c r="C32" s="1"/>
      <c r="D32" s="1"/>
    </row>
    <row r="33" spans="1:4" ht="14.25">
      <c r="A33" s="1" t="s">
        <v>30</v>
      </c>
      <c r="B33" s="1"/>
      <c r="C33" s="1"/>
      <c r="D33" s="1"/>
    </row>
    <row r="34" spans="1:4" ht="14.25">
      <c r="A34" s="1" t="s">
        <v>31</v>
      </c>
      <c r="B34" s="1"/>
      <c r="C34" s="1"/>
      <c r="D34" s="1"/>
    </row>
    <row r="35" spans="1:4" ht="14.25">
      <c r="A35" s="1" t="s">
        <v>32</v>
      </c>
      <c r="B35" s="1"/>
      <c r="C35" s="1"/>
      <c r="D35" s="1"/>
    </row>
    <row r="36" spans="1:4" ht="14.25">
      <c r="A36" s="1" t="s">
        <v>33</v>
      </c>
      <c r="B36" s="1"/>
      <c r="C36" s="1"/>
      <c r="D36" s="1"/>
    </row>
    <row r="37" spans="1:4" ht="14.25">
      <c r="A37" s="1" t="s">
        <v>34</v>
      </c>
      <c r="B37" s="1"/>
      <c r="C37" s="1"/>
      <c r="D37" s="1"/>
    </row>
    <row r="38" spans="1:4" ht="14.25">
      <c r="A38" s="1" t="s">
        <v>35</v>
      </c>
      <c r="B38" s="1"/>
      <c r="C38" s="1"/>
      <c r="D38" s="1"/>
    </row>
    <row r="39" spans="1:4" ht="14.25">
      <c r="A39" s="1" t="s">
        <v>36</v>
      </c>
      <c r="B39" s="1"/>
      <c r="C39" s="1"/>
      <c r="D39" s="1"/>
    </row>
    <row r="40" spans="1:4" ht="14.25">
      <c r="A40" s="1" t="s">
        <v>37</v>
      </c>
      <c r="B40" s="1"/>
      <c r="C40" s="1"/>
      <c r="D40" s="1"/>
    </row>
    <row r="41" spans="1:4" ht="14.25">
      <c r="A41" s="1" t="s">
        <v>38</v>
      </c>
      <c r="B41" s="1"/>
      <c r="C41" s="1"/>
      <c r="D41" s="1"/>
    </row>
    <row r="42" spans="1:4" ht="14.25">
      <c r="A42" s="1" t="s">
        <v>39</v>
      </c>
      <c r="B42" s="1"/>
      <c r="C42" s="1"/>
      <c r="D42" s="1"/>
    </row>
    <row r="43" spans="1:4" ht="14.25">
      <c r="A43" s="1" t="s">
        <v>40</v>
      </c>
      <c r="B43" s="1"/>
      <c r="C43" s="1"/>
      <c r="D43" s="1"/>
    </row>
    <row r="44" spans="1:4" ht="14.25">
      <c r="A44" s="1" t="s">
        <v>41</v>
      </c>
      <c r="B44" s="1"/>
      <c r="C44" s="1"/>
      <c r="D44" s="1"/>
    </row>
    <row r="45" spans="1:4" ht="14.25">
      <c r="A45" s="1" t="s">
        <v>42</v>
      </c>
      <c r="B45" s="1"/>
      <c r="C45" s="1"/>
      <c r="D45" s="1"/>
    </row>
    <row r="46" spans="1:4" ht="14.25">
      <c r="A46" s="1" t="s">
        <v>43</v>
      </c>
      <c r="B46" s="1"/>
      <c r="C46" s="1"/>
      <c r="D46" s="1"/>
    </row>
    <row r="47" spans="1:4" ht="14.25">
      <c r="A47" s="1" t="s">
        <v>44</v>
      </c>
      <c r="B47" s="1"/>
      <c r="C47" s="1"/>
      <c r="D47" s="1"/>
    </row>
    <row r="48" spans="1:4" ht="14.25">
      <c r="A48" s="1" t="s">
        <v>45</v>
      </c>
      <c r="B48" s="1"/>
      <c r="C48" s="1"/>
      <c r="D48" s="1"/>
    </row>
    <row r="49" spans="1:4" ht="14.25">
      <c r="A49" s="1" t="s">
        <v>46</v>
      </c>
      <c r="B49" s="1"/>
      <c r="C49" s="1"/>
      <c r="D49" s="1"/>
    </row>
    <row r="50" spans="1:4" ht="14.25">
      <c r="A50" s="1" t="s">
        <v>47</v>
      </c>
      <c r="B50" s="1"/>
      <c r="C50" s="1"/>
      <c r="D50" s="1"/>
    </row>
    <row r="51" spans="1:4" ht="14.25">
      <c r="A51" s="1" t="s">
        <v>48</v>
      </c>
      <c r="B51" s="1"/>
      <c r="C51" s="1"/>
      <c r="D51" s="1"/>
    </row>
    <row r="52" spans="1:4" ht="14.25">
      <c r="A52" s="1" t="s">
        <v>49</v>
      </c>
      <c r="B52" s="1"/>
      <c r="C52" s="1"/>
      <c r="D52" s="1"/>
    </row>
    <row r="53" spans="1:4" ht="14.25">
      <c r="A53" s="1" t="s">
        <v>50</v>
      </c>
      <c r="B53" s="1"/>
      <c r="C53" s="1"/>
      <c r="D53" s="1"/>
    </row>
    <row r="54" spans="1:4" ht="14.25">
      <c r="A54" s="1" t="s">
        <v>51</v>
      </c>
      <c r="B54" s="1"/>
      <c r="C54" s="1"/>
      <c r="D54" s="1"/>
    </row>
    <row r="55" spans="1:4" ht="14.25">
      <c r="A55" s="1" t="s">
        <v>52</v>
      </c>
      <c r="B55" s="1"/>
      <c r="C55" s="1"/>
      <c r="D55" s="1"/>
    </row>
    <row r="56" spans="1:4" ht="14.25">
      <c r="A56" s="1" t="s">
        <v>53</v>
      </c>
      <c r="B56" s="1"/>
      <c r="C56" s="1"/>
      <c r="D56" s="1"/>
    </row>
    <row r="57" spans="1:4" ht="14.25">
      <c r="A57" s="1" t="s">
        <v>54</v>
      </c>
      <c r="B57" s="1"/>
      <c r="C57" s="1"/>
      <c r="D57" s="1"/>
    </row>
    <row r="58" spans="1:4" ht="14.25">
      <c r="A58" s="1" t="s">
        <v>55</v>
      </c>
      <c r="B58" s="1"/>
      <c r="C58" s="1"/>
      <c r="D58" s="1"/>
    </row>
    <row r="59" spans="1:4" ht="14.25">
      <c r="A59" s="1" t="s">
        <v>56</v>
      </c>
      <c r="B59" s="1"/>
      <c r="C59" s="1"/>
      <c r="D59" s="1"/>
    </row>
    <row r="60" spans="1:4" ht="14.25">
      <c r="A60" s="1" t="s">
        <v>57</v>
      </c>
      <c r="B60" s="1"/>
      <c r="C60" s="1"/>
      <c r="D60" s="1"/>
    </row>
    <row r="61" spans="1:4" ht="14.25">
      <c r="A61" s="1" t="s">
        <v>58</v>
      </c>
      <c r="B61" s="1"/>
      <c r="C61" s="1"/>
      <c r="D61" s="1"/>
    </row>
    <row r="62" spans="1:4" ht="14.25">
      <c r="A62" s="1" t="s">
        <v>59</v>
      </c>
      <c r="B62" s="1"/>
      <c r="C62" s="1"/>
      <c r="D62" s="1"/>
    </row>
    <row r="63" spans="1:4" ht="14.25">
      <c r="A63" s="1" t="s">
        <v>60</v>
      </c>
      <c r="B63" s="1"/>
      <c r="C63" s="1"/>
      <c r="D63" s="1"/>
    </row>
    <row r="64" spans="1:4" ht="14.25">
      <c r="A64" s="1" t="s">
        <v>63</v>
      </c>
      <c r="B64" s="1"/>
      <c r="C64" s="1"/>
      <c r="D64" s="1"/>
    </row>
    <row r="65" spans="1:4" ht="14.25">
      <c r="A65" s="1" t="s">
        <v>61</v>
      </c>
      <c r="B65" s="1"/>
      <c r="C65" s="1"/>
      <c r="D65" s="1"/>
    </row>
    <row r="66" spans="1:4" ht="14.25">
      <c r="A66" s="1" t="s">
        <v>62</v>
      </c>
      <c r="B66" s="1"/>
      <c r="C66" s="1"/>
      <c r="D66" s="1"/>
    </row>
    <row r="67" spans="1:4" ht="14.25">
      <c r="A67" s="1">
        <f>SUBTOTAL(3,A5:A66)</f>
        <v>62</v>
      </c>
      <c r="B67" s="1"/>
      <c r="C67" s="1"/>
      <c r="D67" s="1"/>
    </row>
    <row r="68" spans="1:4" ht="14.25">
      <c r="A68" s="1"/>
      <c r="B68" s="1"/>
      <c r="C68" s="1"/>
      <c r="D68" s="1"/>
    </row>
    <row r="69" spans="1:4" ht="14.25">
      <c r="A69" s="1"/>
      <c r="B69" s="1"/>
      <c r="C69" s="1"/>
      <c r="D69" s="1"/>
    </row>
    <row r="70" spans="1:4" ht="14.25">
      <c r="A70" s="1" t="s">
        <v>19</v>
      </c>
      <c r="B70" s="1"/>
      <c r="C70" s="1"/>
      <c r="D70" s="1"/>
    </row>
  </sheetData>
  <sheetProtection/>
  <mergeCells count="1">
    <mergeCell ref="A1:D2"/>
  </mergeCells>
  <dataValidations count="1">
    <dataValidation type="list" allowBlank="1" showInputMessage="1" showErrorMessage="1" sqref="B5:B66">
      <formula1>Inst</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D70"/>
  <sheetViews>
    <sheetView zoomScalePageLayoutView="0" workbookViewId="0" topLeftCell="A1">
      <selection activeCell="C50" sqref="C50"/>
    </sheetView>
  </sheetViews>
  <sheetFormatPr defaultColWidth="9.140625" defaultRowHeight="15"/>
  <cols>
    <col min="1" max="1" width="21.140625" style="1" customWidth="1"/>
    <col min="2" max="2" width="28.140625" style="1" customWidth="1"/>
    <col min="3" max="3" width="47.00390625" style="1" customWidth="1"/>
    <col min="4" max="4" width="22.7109375" style="1" customWidth="1"/>
    <col min="5" max="16384" width="9.140625" style="1" customWidth="1"/>
  </cols>
  <sheetData>
    <row r="1" spans="1:4" ht="13.5">
      <c r="A1" s="40" t="s">
        <v>93</v>
      </c>
      <c r="B1" s="40"/>
      <c r="C1" s="40"/>
      <c r="D1" s="40"/>
    </row>
    <row r="2" spans="1:4" ht="13.5">
      <c r="A2" s="40"/>
      <c r="B2" s="40"/>
      <c r="C2" s="40"/>
      <c r="D2" s="40"/>
    </row>
    <row r="4" spans="1:4" s="3" customFormat="1" ht="13.5">
      <c r="A4" s="2" t="s">
        <v>18</v>
      </c>
      <c r="B4" s="2" t="s">
        <v>64</v>
      </c>
      <c r="C4" s="2" t="s">
        <v>91</v>
      </c>
      <c r="D4" s="2" t="s">
        <v>92</v>
      </c>
    </row>
    <row r="5" ht="13.5">
      <c r="A5" s="1" t="s">
        <v>0</v>
      </c>
    </row>
    <row r="6" ht="13.5">
      <c r="A6" s="1" t="s">
        <v>1</v>
      </c>
    </row>
    <row r="7" ht="13.5">
      <c r="A7" s="1" t="s">
        <v>2</v>
      </c>
    </row>
    <row r="8" ht="13.5">
      <c r="A8" s="1" t="s">
        <v>3</v>
      </c>
    </row>
    <row r="9" ht="13.5">
      <c r="A9" s="1" t="s">
        <v>4</v>
      </c>
    </row>
    <row r="10" ht="13.5">
      <c r="A10" s="1" t="s">
        <v>5</v>
      </c>
    </row>
    <row r="11" ht="13.5">
      <c r="A11" s="1" t="s">
        <v>6</v>
      </c>
    </row>
    <row r="12" ht="13.5">
      <c r="A12" s="1" t="s">
        <v>7</v>
      </c>
    </row>
    <row r="13" spans="1:3" ht="54.75">
      <c r="A13" s="1" t="s">
        <v>8</v>
      </c>
      <c r="B13" s="1" t="s">
        <v>82</v>
      </c>
      <c r="C13" s="24" t="s">
        <v>152</v>
      </c>
    </row>
    <row r="14" ht="13.5">
      <c r="A14" s="1" t="s">
        <v>9</v>
      </c>
    </row>
    <row r="15" ht="13.5">
      <c r="A15" s="1" t="s">
        <v>10</v>
      </c>
    </row>
    <row r="16" ht="13.5">
      <c r="A16" s="1" t="s">
        <v>11</v>
      </c>
    </row>
    <row r="17" ht="13.5">
      <c r="A17" s="1" t="s">
        <v>12</v>
      </c>
    </row>
    <row r="18" ht="13.5">
      <c r="A18" s="1" t="s">
        <v>13</v>
      </c>
    </row>
    <row r="19" ht="13.5">
      <c r="A19" s="1" t="s">
        <v>14</v>
      </c>
    </row>
    <row r="20" ht="13.5">
      <c r="A20" s="1" t="s">
        <v>15</v>
      </c>
    </row>
    <row r="21" ht="13.5">
      <c r="A21" s="1" t="s">
        <v>16</v>
      </c>
    </row>
    <row r="22" ht="13.5">
      <c r="A22" s="1" t="s">
        <v>17</v>
      </c>
    </row>
    <row r="23" ht="13.5">
      <c r="A23" s="1" t="s">
        <v>20</v>
      </c>
    </row>
    <row r="24" ht="13.5">
      <c r="A24" s="1" t="s">
        <v>21</v>
      </c>
    </row>
    <row r="25" ht="13.5">
      <c r="A25" s="1" t="s">
        <v>22</v>
      </c>
    </row>
    <row r="26" ht="13.5">
      <c r="A26" s="1" t="s">
        <v>23</v>
      </c>
    </row>
    <row r="27" ht="13.5">
      <c r="A27" s="1" t="s">
        <v>24</v>
      </c>
    </row>
    <row r="28" ht="13.5">
      <c r="A28" s="1" t="s">
        <v>25</v>
      </c>
    </row>
    <row r="29" ht="13.5">
      <c r="A29" s="1" t="s">
        <v>26</v>
      </c>
    </row>
    <row r="30" ht="13.5">
      <c r="A30" s="1" t="s">
        <v>27</v>
      </c>
    </row>
    <row r="31" ht="13.5">
      <c r="A31" s="1" t="s">
        <v>28</v>
      </c>
    </row>
    <row r="32" ht="13.5">
      <c r="A32" s="1" t="s">
        <v>29</v>
      </c>
    </row>
    <row r="33" ht="13.5">
      <c r="A33" s="1" t="s">
        <v>30</v>
      </c>
    </row>
    <row r="34" ht="13.5">
      <c r="A34" s="1" t="s">
        <v>31</v>
      </c>
    </row>
    <row r="35" ht="13.5">
      <c r="A35" s="1" t="s">
        <v>32</v>
      </c>
    </row>
    <row r="36" ht="13.5">
      <c r="A36" s="1" t="s">
        <v>33</v>
      </c>
    </row>
    <row r="37" ht="13.5">
      <c r="A37" s="1" t="s">
        <v>34</v>
      </c>
    </row>
    <row r="38" ht="13.5">
      <c r="A38" s="1" t="s">
        <v>35</v>
      </c>
    </row>
    <row r="39" ht="13.5">
      <c r="A39" s="1" t="s">
        <v>36</v>
      </c>
    </row>
    <row r="40" ht="13.5">
      <c r="A40" s="1" t="s">
        <v>37</v>
      </c>
    </row>
    <row r="41" ht="13.5">
      <c r="A41" s="1" t="s">
        <v>38</v>
      </c>
    </row>
    <row r="42" ht="13.5">
      <c r="A42" s="1" t="s">
        <v>39</v>
      </c>
    </row>
    <row r="43" ht="13.5">
      <c r="A43" s="1" t="s">
        <v>40</v>
      </c>
    </row>
    <row r="44" ht="13.5">
      <c r="A44" s="1" t="s">
        <v>41</v>
      </c>
    </row>
    <row r="45" ht="13.5">
      <c r="A45" s="1" t="s">
        <v>42</v>
      </c>
    </row>
    <row r="46" ht="13.5">
      <c r="A46" s="1" t="s">
        <v>43</v>
      </c>
    </row>
    <row r="47" ht="13.5">
      <c r="A47" s="1" t="s">
        <v>44</v>
      </c>
    </row>
    <row r="48" ht="13.5">
      <c r="A48" s="1" t="s">
        <v>45</v>
      </c>
    </row>
    <row r="49" ht="13.5">
      <c r="A49" s="1" t="s">
        <v>46</v>
      </c>
    </row>
    <row r="50" ht="13.5">
      <c r="A50" s="1" t="s">
        <v>47</v>
      </c>
    </row>
    <row r="51" ht="13.5">
      <c r="A51" s="1" t="s">
        <v>48</v>
      </c>
    </row>
    <row r="52" ht="13.5">
      <c r="A52" s="1" t="s">
        <v>49</v>
      </c>
    </row>
    <row r="53" ht="13.5">
      <c r="A53" s="1" t="s">
        <v>50</v>
      </c>
    </row>
    <row r="54" ht="13.5">
      <c r="A54" s="1" t="s">
        <v>51</v>
      </c>
    </row>
    <row r="55" ht="13.5">
      <c r="A55" s="1" t="s">
        <v>52</v>
      </c>
    </row>
    <row r="56" ht="13.5">
      <c r="A56" s="1" t="s">
        <v>53</v>
      </c>
    </row>
    <row r="57" ht="13.5">
      <c r="A57" s="1" t="s">
        <v>54</v>
      </c>
    </row>
    <row r="58" ht="13.5">
      <c r="A58" s="1" t="s">
        <v>55</v>
      </c>
    </row>
    <row r="59" ht="13.5">
      <c r="A59" s="1" t="s">
        <v>56</v>
      </c>
    </row>
    <row r="60" ht="13.5">
      <c r="A60" s="1" t="s">
        <v>57</v>
      </c>
    </row>
    <row r="61" ht="13.5">
      <c r="A61" s="1" t="s">
        <v>58</v>
      </c>
    </row>
    <row r="62" spans="1:3" ht="54.75">
      <c r="A62" s="1" t="s">
        <v>59</v>
      </c>
      <c r="B62" s="1" t="s">
        <v>82</v>
      </c>
      <c r="C62" s="24" t="s">
        <v>152</v>
      </c>
    </row>
    <row r="63" ht="13.5">
      <c r="A63" s="1" t="s">
        <v>60</v>
      </c>
    </row>
    <row r="64" ht="13.5">
      <c r="A64" s="1" t="s">
        <v>63</v>
      </c>
    </row>
    <row r="65" ht="13.5">
      <c r="A65" s="1" t="s">
        <v>61</v>
      </c>
    </row>
    <row r="66" ht="13.5">
      <c r="A66" s="1" t="s">
        <v>62</v>
      </c>
    </row>
    <row r="67" ht="13.5">
      <c r="A67" s="1">
        <f>SUBTOTAL(3,A5:A66)</f>
        <v>62</v>
      </c>
    </row>
    <row r="70" ht="13.5">
      <c r="A70" s="1" t="s">
        <v>19</v>
      </c>
    </row>
  </sheetData>
  <sheetProtection/>
  <mergeCells count="1">
    <mergeCell ref="A1:D2"/>
  </mergeCells>
  <dataValidations count="1">
    <dataValidation type="list" allowBlank="1" showInputMessage="1" showErrorMessage="1" sqref="B5:B66">
      <formula1>Inst</formula1>
    </dataValidation>
  </dataValidation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D70"/>
  <sheetViews>
    <sheetView zoomScalePageLayoutView="0" workbookViewId="0" topLeftCell="A1">
      <selection activeCell="C65" sqref="C65"/>
    </sheetView>
  </sheetViews>
  <sheetFormatPr defaultColWidth="9.140625" defaultRowHeight="15"/>
  <cols>
    <col min="1" max="1" width="21.140625" style="1" customWidth="1"/>
    <col min="2" max="2" width="28.140625" style="1" customWidth="1"/>
    <col min="3" max="3" width="47.00390625" style="1" customWidth="1"/>
    <col min="4" max="4" width="22.7109375" style="1" customWidth="1"/>
    <col min="5" max="16384" width="9.140625" style="1" customWidth="1"/>
  </cols>
  <sheetData>
    <row r="1" spans="1:4" ht="13.5">
      <c r="A1" s="40" t="s">
        <v>93</v>
      </c>
      <c r="B1" s="40"/>
      <c r="C1" s="40"/>
      <c r="D1" s="40"/>
    </row>
    <row r="2" spans="1:4" ht="13.5">
      <c r="A2" s="40"/>
      <c r="B2" s="40"/>
      <c r="C2" s="40"/>
      <c r="D2" s="40"/>
    </row>
    <row r="4" spans="1:4" s="3" customFormat="1" ht="13.5">
      <c r="A4" s="2" t="s">
        <v>18</v>
      </c>
      <c r="B4" s="2" t="s">
        <v>64</v>
      </c>
      <c r="C4" s="2" t="s">
        <v>91</v>
      </c>
      <c r="D4" s="2" t="s">
        <v>92</v>
      </c>
    </row>
    <row r="5" ht="13.5">
      <c r="A5" s="1" t="s">
        <v>0</v>
      </c>
    </row>
    <row r="6" ht="13.5">
      <c r="A6" s="1" t="s">
        <v>1</v>
      </c>
    </row>
    <row r="7" ht="13.5">
      <c r="A7" s="1" t="s">
        <v>2</v>
      </c>
    </row>
    <row r="8" ht="13.5">
      <c r="A8" s="1" t="s">
        <v>3</v>
      </c>
    </row>
    <row r="9" ht="13.5">
      <c r="A9" s="1" t="s">
        <v>4</v>
      </c>
    </row>
    <row r="10" ht="13.5">
      <c r="A10" s="1" t="s">
        <v>5</v>
      </c>
    </row>
    <row r="11" ht="13.5">
      <c r="A11" s="1" t="s">
        <v>6</v>
      </c>
    </row>
    <row r="12" ht="13.5">
      <c r="A12" s="1" t="s">
        <v>7</v>
      </c>
    </row>
    <row r="13" ht="13.5">
      <c r="A13" s="1" t="s">
        <v>8</v>
      </c>
    </row>
    <row r="14" ht="13.5">
      <c r="A14" s="1" t="s">
        <v>9</v>
      </c>
    </row>
    <row r="15" ht="13.5">
      <c r="A15" s="1" t="s">
        <v>10</v>
      </c>
    </row>
    <row r="16" ht="13.5">
      <c r="A16" s="1" t="s">
        <v>11</v>
      </c>
    </row>
    <row r="17" ht="13.5">
      <c r="A17" s="1" t="s">
        <v>12</v>
      </c>
    </row>
    <row r="18" ht="13.5">
      <c r="A18" s="1" t="s">
        <v>13</v>
      </c>
    </row>
    <row r="19" ht="13.5">
      <c r="A19" s="1" t="s">
        <v>14</v>
      </c>
    </row>
    <row r="20" ht="13.5">
      <c r="A20" s="1" t="s">
        <v>15</v>
      </c>
    </row>
    <row r="21" ht="13.5">
      <c r="A21" s="1" t="s">
        <v>16</v>
      </c>
    </row>
    <row r="22" ht="13.5">
      <c r="A22" s="1" t="s">
        <v>17</v>
      </c>
    </row>
    <row r="23" ht="13.5">
      <c r="A23" s="1" t="s">
        <v>20</v>
      </c>
    </row>
    <row r="24" ht="13.5">
      <c r="A24" s="1" t="s">
        <v>21</v>
      </c>
    </row>
    <row r="25" ht="13.5">
      <c r="A25" s="1" t="s">
        <v>22</v>
      </c>
    </row>
    <row r="26" ht="13.5">
      <c r="A26" s="1" t="s">
        <v>23</v>
      </c>
    </row>
    <row r="27" ht="13.5">
      <c r="A27" s="1" t="s">
        <v>24</v>
      </c>
    </row>
    <row r="28" ht="13.5">
      <c r="A28" s="1" t="s">
        <v>25</v>
      </c>
    </row>
    <row r="29" ht="13.5">
      <c r="A29" s="1" t="s">
        <v>26</v>
      </c>
    </row>
    <row r="30" ht="13.5">
      <c r="A30" s="1" t="s">
        <v>27</v>
      </c>
    </row>
    <row r="31" ht="13.5">
      <c r="A31" s="1" t="s">
        <v>28</v>
      </c>
    </row>
    <row r="32" ht="13.5">
      <c r="A32" s="1" t="s">
        <v>29</v>
      </c>
    </row>
    <row r="33" ht="13.5">
      <c r="A33" s="1" t="s">
        <v>30</v>
      </c>
    </row>
    <row r="34" ht="13.5">
      <c r="A34" s="1" t="s">
        <v>31</v>
      </c>
    </row>
    <row r="35" ht="13.5">
      <c r="A35" s="1" t="s">
        <v>32</v>
      </c>
    </row>
    <row r="36" ht="13.5">
      <c r="A36" s="1" t="s">
        <v>33</v>
      </c>
    </row>
    <row r="37" ht="13.5">
      <c r="A37" s="1" t="s">
        <v>34</v>
      </c>
    </row>
    <row r="38" ht="13.5">
      <c r="A38" s="1" t="s">
        <v>35</v>
      </c>
    </row>
    <row r="39" ht="13.5">
      <c r="A39" s="1" t="s">
        <v>36</v>
      </c>
    </row>
    <row r="40" ht="13.5">
      <c r="A40" s="1" t="s">
        <v>37</v>
      </c>
    </row>
    <row r="41" ht="13.5">
      <c r="A41" s="1" t="s">
        <v>38</v>
      </c>
    </row>
    <row r="42" spans="1:3" ht="41.25">
      <c r="A42" s="1" t="s">
        <v>39</v>
      </c>
      <c r="B42" s="1" t="s">
        <v>86</v>
      </c>
      <c r="C42" s="24" t="s">
        <v>117</v>
      </c>
    </row>
    <row r="43" ht="13.5">
      <c r="A43" s="1" t="s">
        <v>40</v>
      </c>
    </row>
    <row r="44" ht="13.5">
      <c r="A44" s="1" t="s">
        <v>41</v>
      </c>
    </row>
    <row r="45" ht="13.5">
      <c r="A45" s="1" t="s">
        <v>42</v>
      </c>
    </row>
    <row r="46" ht="13.5">
      <c r="A46" s="1" t="s">
        <v>43</v>
      </c>
    </row>
    <row r="47" ht="13.5">
      <c r="A47" s="1" t="s">
        <v>44</v>
      </c>
    </row>
    <row r="48" ht="13.5">
      <c r="A48" s="1" t="s">
        <v>45</v>
      </c>
    </row>
    <row r="49" ht="13.5">
      <c r="A49" s="1" t="s">
        <v>46</v>
      </c>
    </row>
    <row r="50" ht="13.5">
      <c r="A50" s="1" t="s">
        <v>47</v>
      </c>
    </row>
    <row r="51" ht="13.5">
      <c r="A51" s="1" t="s">
        <v>48</v>
      </c>
    </row>
    <row r="52" ht="13.5">
      <c r="A52" s="1" t="s">
        <v>49</v>
      </c>
    </row>
    <row r="53" ht="13.5">
      <c r="A53" s="1" t="s">
        <v>50</v>
      </c>
    </row>
    <row r="54" ht="13.5">
      <c r="A54" s="1" t="s">
        <v>51</v>
      </c>
    </row>
    <row r="55" ht="13.5">
      <c r="A55" s="1" t="s">
        <v>52</v>
      </c>
    </row>
    <row r="56" ht="13.5">
      <c r="A56" s="1" t="s">
        <v>53</v>
      </c>
    </row>
    <row r="57" ht="13.5">
      <c r="A57" s="1" t="s">
        <v>54</v>
      </c>
    </row>
    <row r="58" ht="13.5">
      <c r="A58" s="1" t="s">
        <v>55</v>
      </c>
    </row>
    <row r="59" ht="13.5">
      <c r="A59" s="1" t="s">
        <v>56</v>
      </c>
    </row>
    <row r="60" ht="13.5">
      <c r="A60" s="1" t="s">
        <v>57</v>
      </c>
    </row>
    <row r="61" ht="13.5">
      <c r="A61" s="1" t="s">
        <v>58</v>
      </c>
    </row>
    <row r="62" spans="1:3" ht="41.25">
      <c r="A62" s="1" t="s">
        <v>59</v>
      </c>
      <c r="B62" s="1" t="s">
        <v>86</v>
      </c>
      <c r="C62" s="24" t="s">
        <v>117</v>
      </c>
    </row>
    <row r="63" spans="1:3" ht="41.25">
      <c r="A63" s="1" t="s">
        <v>60</v>
      </c>
      <c r="B63" s="1" t="s">
        <v>86</v>
      </c>
      <c r="C63" s="24" t="s">
        <v>117</v>
      </c>
    </row>
    <row r="64" ht="13.5">
      <c r="A64" s="1" t="s">
        <v>63</v>
      </c>
    </row>
    <row r="65" ht="13.5">
      <c r="A65" s="1" t="s">
        <v>61</v>
      </c>
    </row>
    <row r="66" ht="13.5">
      <c r="A66" s="1" t="s">
        <v>62</v>
      </c>
    </row>
    <row r="67" ht="13.5">
      <c r="A67" s="1">
        <f>SUBTOTAL(3,A5:A66)</f>
        <v>62</v>
      </c>
    </row>
    <row r="70" ht="13.5">
      <c r="A70" s="1" t="s">
        <v>19</v>
      </c>
    </row>
  </sheetData>
  <sheetProtection/>
  <mergeCells count="1">
    <mergeCell ref="A1:D2"/>
  </mergeCells>
  <dataValidations count="1">
    <dataValidation type="list" allowBlank="1" showInputMessage="1" showErrorMessage="1" sqref="B5:B66">
      <formula1>Inst</formula1>
    </dataValidation>
  </dataValidation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70"/>
  <sheetViews>
    <sheetView zoomScalePageLayoutView="0" workbookViewId="0" topLeftCell="A1">
      <selection activeCell="C5" sqref="C5"/>
    </sheetView>
  </sheetViews>
  <sheetFormatPr defaultColWidth="9.140625" defaultRowHeight="15"/>
  <cols>
    <col min="1" max="1" width="21.140625" style="25" customWidth="1"/>
    <col min="2" max="2" width="28.140625" style="25" customWidth="1"/>
    <col min="3" max="3" width="55.140625" style="25" customWidth="1"/>
    <col min="4" max="4" width="22.7109375" style="25" customWidth="1"/>
    <col min="5" max="16384" width="9.140625" style="25" customWidth="1"/>
  </cols>
  <sheetData>
    <row r="1" spans="1:4" ht="13.5">
      <c r="A1" s="44" t="s">
        <v>118</v>
      </c>
      <c r="B1" s="44"/>
      <c r="C1" s="44"/>
      <c r="D1" s="44"/>
    </row>
    <row r="2" spans="1:4" ht="13.5">
      <c r="A2" s="44"/>
      <c r="B2" s="44"/>
      <c r="C2" s="44"/>
      <c r="D2" s="44"/>
    </row>
    <row r="4" spans="1:4" s="27" customFormat="1" ht="13.5">
      <c r="A4" s="26" t="s">
        <v>18</v>
      </c>
      <c r="B4" s="26" t="s">
        <v>64</v>
      </c>
      <c r="C4" s="26" t="s">
        <v>91</v>
      </c>
      <c r="D4" s="26" t="s">
        <v>92</v>
      </c>
    </row>
    <row r="5" spans="1:4" ht="165">
      <c r="A5" s="28" t="s">
        <v>0</v>
      </c>
      <c r="B5" s="28" t="s">
        <v>76</v>
      </c>
      <c r="C5" s="29" t="s">
        <v>119</v>
      </c>
      <c r="D5" s="30" t="s">
        <v>120</v>
      </c>
    </row>
    <row r="6" ht="13.5">
      <c r="A6" s="25" t="s">
        <v>1</v>
      </c>
    </row>
    <row r="7" ht="13.5">
      <c r="A7" s="25" t="s">
        <v>2</v>
      </c>
    </row>
    <row r="8" ht="13.5">
      <c r="A8" s="25" t="s">
        <v>3</v>
      </c>
    </row>
    <row r="9" ht="13.5">
      <c r="A9" s="25" t="s">
        <v>4</v>
      </c>
    </row>
    <row r="10" ht="13.5">
      <c r="A10" s="25" t="s">
        <v>5</v>
      </c>
    </row>
    <row r="11" ht="13.5">
      <c r="A11" s="25" t="s">
        <v>6</v>
      </c>
    </row>
    <row r="12" ht="13.5">
      <c r="A12" s="25" t="s">
        <v>7</v>
      </c>
    </row>
    <row r="13" ht="13.5">
      <c r="A13" s="25" t="s">
        <v>8</v>
      </c>
    </row>
    <row r="14" ht="13.5">
      <c r="A14" s="25" t="s">
        <v>9</v>
      </c>
    </row>
    <row r="15" ht="13.5">
      <c r="A15" s="25" t="s">
        <v>10</v>
      </c>
    </row>
    <row r="16" ht="13.5">
      <c r="A16" s="25" t="s">
        <v>11</v>
      </c>
    </row>
    <row r="17" ht="13.5">
      <c r="A17" s="25" t="s">
        <v>12</v>
      </c>
    </row>
    <row r="18" ht="13.5">
      <c r="A18" s="25" t="s">
        <v>13</v>
      </c>
    </row>
    <row r="19" ht="13.5">
      <c r="A19" s="25" t="s">
        <v>14</v>
      </c>
    </row>
    <row r="20" ht="13.5">
      <c r="A20" s="25" t="s">
        <v>15</v>
      </c>
    </row>
    <row r="21" ht="13.5">
      <c r="A21" s="25" t="s">
        <v>16</v>
      </c>
    </row>
    <row r="22" ht="13.5">
      <c r="A22" s="25" t="s">
        <v>17</v>
      </c>
    </row>
    <row r="23" ht="13.5">
      <c r="A23" s="25" t="s">
        <v>20</v>
      </c>
    </row>
    <row r="24" ht="13.5">
      <c r="A24" s="25" t="s">
        <v>21</v>
      </c>
    </row>
    <row r="25" ht="13.5">
      <c r="A25" s="25" t="s">
        <v>22</v>
      </c>
    </row>
    <row r="26" ht="13.5">
      <c r="A26" s="25" t="s">
        <v>23</v>
      </c>
    </row>
    <row r="27" ht="13.5">
      <c r="A27" s="25" t="s">
        <v>24</v>
      </c>
    </row>
    <row r="28" ht="13.5">
      <c r="A28" s="25" t="s">
        <v>25</v>
      </c>
    </row>
    <row r="29" ht="13.5">
      <c r="A29" s="25" t="s">
        <v>26</v>
      </c>
    </row>
    <row r="30" ht="13.5">
      <c r="A30" s="25" t="s">
        <v>27</v>
      </c>
    </row>
    <row r="31" ht="13.5">
      <c r="A31" s="25" t="s">
        <v>28</v>
      </c>
    </row>
    <row r="32" ht="13.5">
      <c r="A32" s="25" t="s">
        <v>29</v>
      </c>
    </row>
    <row r="33" ht="13.5">
      <c r="A33" s="25" t="s">
        <v>30</v>
      </c>
    </row>
    <row r="34" ht="13.5">
      <c r="A34" s="25" t="s">
        <v>31</v>
      </c>
    </row>
    <row r="35" ht="13.5">
      <c r="A35" s="25" t="s">
        <v>32</v>
      </c>
    </row>
    <row r="36" ht="13.5">
      <c r="A36" s="25" t="s">
        <v>33</v>
      </c>
    </row>
    <row r="37" ht="13.5">
      <c r="A37" s="25" t="s">
        <v>34</v>
      </c>
    </row>
    <row r="38" ht="13.5">
      <c r="A38" s="25" t="s">
        <v>35</v>
      </c>
    </row>
    <row r="39" ht="13.5">
      <c r="A39" s="25" t="s">
        <v>36</v>
      </c>
    </row>
    <row r="40" ht="13.5">
      <c r="A40" s="25" t="s">
        <v>37</v>
      </c>
    </row>
    <row r="41" ht="13.5">
      <c r="A41" s="25" t="s">
        <v>38</v>
      </c>
    </row>
    <row r="42" ht="13.5">
      <c r="A42" s="25" t="s">
        <v>39</v>
      </c>
    </row>
    <row r="43" ht="13.5">
      <c r="A43" s="25" t="s">
        <v>40</v>
      </c>
    </row>
    <row r="44" ht="13.5">
      <c r="A44" s="25" t="s">
        <v>41</v>
      </c>
    </row>
    <row r="45" ht="13.5">
      <c r="A45" s="25" t="s">
        <v>42</v>
      </c>
    </row>
    <row r="46" ht="13.5">
      <c r="A46" s="25" t="s">
        <v>43</v>
      </c>
    </row>
    <row r="47" ht="13.5">
      <c r="A47" s="25" t="s">
        <v>44</v>
      </c>
    </row>
    <row r="48" ht="13.5">
      <c r="A48" s="25" t="s">
        <v>45</v>
      </c>
    </row>
    <row r="49" ht="13.5">
      <c r="A49" s="25" t="s">
        <v>46</v>
      </c>
    </row>
    <row r="50" ht="13.5">
      <c r="A50" s="25" t="s">
        <v>47</v>
      </c>
    </row>
    <row r="51" ht="13.5">
      <c r="A51" s="25" t="s">
        <v>48</v>
      </c>
    </row>
    <row r="52" ht="13.5">
      <c r="A52" s="25" t="s">
        <v>49</v>
      </c>
    </row>
    <row r="53" ht="13.5">
      <c r="A53" s="25" t="s">
        <v>50</v>
      </c>
    </row>
    <row r="54" ht="13.5">
      <c r="A54" s="25" t="s">
        <v>51</v>
      </c>
    </row>
    <row r="55" ht="13.5">
      <c r="A55" s="25" t="s">
        <v>52</v>
      </c>
    </row>
    <row r="56" ht="13.5">
      <c r="A56" s="25" t="s">
        <v>53</v>
      </c>
    </row>
    <row r="57" ht="13.5">
      <c r="A57" s="25" t="s">
        <v>54</v>
      </c>
    </row>
    <row r="58" ht="13.5">
      <c r="A58" s="25" t="s">
        <v>55</v>
      </c>
    </row>
    <row r="59" ht="13.5">
      <c r="A59" s="25" t="s">
        <v>56</v>
      </c>
    </row>
    <row r="60" ht="13.5">
      <c r="A60" s="25" t="s">
        <v>57</v>
      </c>
    </row>
    <row r="61" ht="13.5">
      <c r="A61" s="25" t="s">
        <v>58</v>
      </c>
    </row>
    <row r="62" ht="13.5">
      <c r="A62" s="25" t="s">
        <v>59</v>
      </c>
    </row>
    <row r="63" ht="13.5">
      <c r="A63" s="25" t="s">
        <v>60</v>
      </c>
    </row>
    <row r="64" ht="13.5">
      <c r="A64" s="25" t="s">
        <v>63</v>
      </c>
    </row>
    <row r="65" ht="13.5">
      <c r="A65" s="25" t="s">
        <v>61</v>
      </c>
    </row>
    <row r="66" ht="13.5">
      <c r="A66" s="25" t="s">
        <v>62</v>
      </c>
    </row>
    <row r="67" ht="13.5">
      <c r="A67" s="25">
        <f>SUBTOTAL(3,A5:A66)</f>
        <v>62</v>
      </c>
    </row>
    <row r="70" ht="13.5">
      <c r="A70" s="25" t="s">
        <v>19</v>
      </c>
    </row>
  </sheetData>
  <sheetProtection/>
  <mergeCells count="1">
    <mergeCell ref="A1:D2"/>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D70"/>
  <sheetViews>
    <sheetView zoomScalePageLayoutView="0" workbookViewId="0" topLeftCell="A1">
      <selection activeCell="C29" sqref="C29"/>
    </sheetView>
  </sheetViews>
  <sheetFormatPr defaultColWidth="9.140625" defaultRowHeight="15"/>
  <cols>
    <col min="1" max="1" width="21.140625" style="4" customWidth="1"/>
    <col min="2" max="2" width="28.140625" style="4" customWidth="1"/>
    <col min="3" max="3" width="47.00390625" style="4" customWidth="1"/>
    <col min="4" max="4" width="22.7109375" style="4" customWidth="1"/>
    <col min="5" max="16384" width="9.140625" style="4" customWidth="1"/>
  </cols>
  <sheetData>
    <row r="1" spans="1:4" ht="13.5">
      <c r="A1" s="45" t="s">
        <v>93</v>
      </c>
      <c r="B1" s="45"/>
      <c r="C1" s="45"/>
      <c r="D1" s="45"/>
    </row>
    <row r="2" spans="1:4" ht="13.5">
      <c r="A2" s="45"/>
      <c r="B2" s="45"/>
      <c r="C2" s="45"/>
      <c r="D2" s="45"/>
    </row>
    <row r="4" spans="1:4" s="6" customFormat="1" ht="13.5">
      <c r="A4" s="5" t="s">
        <v>18</v>
      </c>
      <c r="B4" s="5" t="s">
        <v>64</v>
      </c>
      <c r="C4" s="5" t="s">
        <v>91</v>
      </c>
      <c r="D4" s="5" t="s">
        <v>92</v>
      </c>
    </row>
    <row r="5" ht="13.5">
      <c r="A5" s="4" t="s">
        <v>0</v>
      </c>
    </row>
    <row r="6" ht="13.5">
      <c r="A6" s="4" t="s">
        <v>1</v>
      </c>
    </row>
    <row r="7" ht="13.5">
      <c r="A7" s="4" t="s">
        <v>2</v>
      </c>
    </row>
    <row r="8" ht="13.5">
      <c r="A8" s="4" t="s">
        <v>3</v>
      </c>
    </row>
    <row r="9" ht="13.5">
      <c r="A9" s="4" t="s">
        <v>4</v>
      </c>
    </row>
    <row r="10" ht="13.5">
      <c r="A10" s="4" t="s">
        <v>5</v>
      </c>
    </row>
    <row r="11" ht="13.5">
      <c r="A11" s="4" t="s">
        <v>6</v>
      </c>
    </row>
    <row r="12" ht="13.5">
      <c r="A12" s="4" t="s">
        <v>7</v>
      </c>
    </row>
    <row r="13" ht="13.5">
      <c r="A13" s="4" t="s">
        <v>8</v>
      </c>
    </row>
    <row r="14" ht="13.5">
      <c r="A14" s="4" t="s">
        <v>9</v>
      </c>
    </row>
    <row r="15" ht="13.5">
      <c r="A15" s="4" t="s">
        <v>10</v>
      </c>
    </row>
    <row r="16" ht="13.5">
      <c r="A16" s="4" t="s">
        <v>11</v>
      </c>
    </row>
    <row r="17" ht="13.5">
      <c r="A17" s="4" t="s">
        <v>12</v>
      </c>
    </row>
    <row r="18" ht="13.5">
      <c r="A18" s="4" t="s">
        <v>13</v>
      </c>
    </row>
    <row r="19" ht="13.5">
      <c r="A19" s="4" t="s">
        <v>14</v>
      </c>
    </row>
    <row r="20" ht="13.5">
      <c r="A20" s="4" t="s">
        <v>15</v>
      </c>
    </row>
    <row r="21" ht="13.5">
      <c r="A21" s="4" t="s">
        <v>16</v>
      </c>
    </row>
    <row r="22" ht="13.5">
      <c r="A22" s="4" t="s">
        <v>17</v>
      </c>
    </row>
    <row r="23" ht="13.5">
      <c r="A23" s="4" t="s">
        <v>20</v>
      </c>
    </row>
    <row r="24" ht="13.5">
      <c r="A24" s="4" t="s">
        <v>21</v>
      </c>
    </row>
    <row r="25" ht="13.5">
      <c r="A25" s="4" t="s">
        <v>22</v>
      </c>
    </row>
    <row r="26" ht="13.5">
      <c r="A26" s="4" t="s">
        <v>23</v>
      </c>
    </row>
    <row r="27" spans="1:4" ht="42.75">
      <c r="A27" s="4" t="s">
        <v>24</v>
      </c>
      <c r="B27" s="7" t="s">
        <v>94</v>
      </c>
      <c r="C27" s="8" t="s">
        <v>95</v>
      </c>
      <c r="D27" s="9" t="s">
        <v>96</v>
      </c>
    </row>
    <row r="28" ht="13.5">
      <c r="A28" s="4" t="s">
        <v>25</v>
      </c>
    </row>
    <row r="29" ht="13.5">
      <c r="A29" s="4" t="s">
        <v>26</v>
      </c>
    </row>
    <row r="30" ht="13.5">
      <c r="A30" s="4" t="s">
        <v>27</v>
      </c>
    </row>
    <row r="31" ht="13.5">
      <c r="A31" s="4" t="s">
        <v>28</v>
      </c>
    </row>
    <row r="32" ht="13.5">
      <c r="A32" s="4" t="s">
        <v>29</v>
      </c>
    </row>
    <row r="33" ht="13.5">
      <c r="A33" s="4" t="s">
        <v>30</v>
      </c>
    </row>
    <row r="34" ht="13.5">
      <c r="A34" s="4" t="s">
        <v>31</v>
      </c>
    </row>
    <row r="35" ht="13.5">
      <c r="A35" s="4" t="s">
        <v>32</v>
      </c>
    </row>
    <row r="36" ht="13.5">
      <c r="A36" s="4" t="s">
        <v>33</v>
      </c>
    </row>
    <row r="37" ht="13.5">
      <c r="A37" s="4" t="s">
        <v>34</v>
      </c>
    </row>
    <row r="38" ht="13.5">
      <c r="A38" s="4" t="s">
        <v>35</v>
      </c>
    </row>
    <row r="39" ht="13.5">
      <c r="A39" s="4" t="s">
        <v>36</v>
      </c>
    </row>
    <row r="40" ht="13.5">
      <c r="A40" s="4" t="s">
        <v>37</v>
      </c>
    </row>
    <row r="41" ht="13.5">
      <c r="A41" s="4" t="s">
        <v>38</v>
      </c>
    </row>
    <row r="42" ht="13.5">
      <c r="A42" s="4" t="s">
        <v>39</v>
      </c>
    </row>
    <row r="43" ht="13.5">
      <c r="A43" s="4" t="s">
        <v>40</v>
      </c>
    </row>
    <row r="44" ht="13.5">
      <c r="A44" s="4" t="s">
        <v>41</v>
      </c>
    </row>
    <row r="45" ht="13.5">
      <c r="A45" s="4" t="s">
        <v>42</v>
      </c>
    </row>
    <row r="46" ht="13.5">
      <c r="A46" s="4" t="s">
        <v>43</v>
      </c>
    </row>
    <row r="47" ht="13.5">
      <c r="A47" s="4" t="s">
        <v>44</v>
      </c>
    </row>
    <row r="48" ht="13.5">
      <c r="A48" s="4" t="s">
        <v>45</v>
      </c>
    </row>
    <row r="49" ht="13.5">
      <c r="A49" s="4" t="s">
        <v>46</v>
      </c>
    </row>
    <row r="50" ht="13.5">
      <c r="A50" s="4" t="s">
        <v>47</v>
      </c>
    </row>
    <row r="51" ht="13.5">
      <c r="A51" s="4" t="s">
        <v>48</v>
      </c>
    </row>
    <row r="52" ht="13.5">
      <c r="A52" s="4" t="s">
        <v>49</v>
      </c>
    </row>
    <row r="53" ht="13.5">
      <c r="A53" s="4" t="s">
        <v>50</v>
      </c>
    </row>
    <row r="54" ht="13.5">
      <c r="A54" s="4" t="s">
        <v>51</v>
      </c>
    </row>
    <row r="55" ht="13.5">
      <c r="A55" s="4" t="s">
        <v>52</v>
      </c>
    </row>
    <row r="56" ht="13.5">
      <c r="A56" s="4" t="s">
        <v>53</v>
      </c>
    </row>
    <row r="57" ht="13.5">
      <c r="A57" s="4" t="s">
        <v>54</v>
      </c>
    </row>
    <row r="58" ht="13.5">
      <c r="A58" s="4" t="s">
        <v>55</v>
      </c>
    </row>
    <row r="59" ht="13.5">
      <c r="A59" s="4" t="s">
        <v>56</v>
      </c>
    </row>
    <row r="60" ht="13.5">
      <c r="A60" s="4" t="s">
        <v>57</v>
      </c>
    </row>
    <row r="61" ht="13.5">
      <c r="A61" s="4" t="s">
        <v>58</v>
      </c>
    </row>
    <row r="62" ht="13.5">
      <c r="A62" s="4" t="s">
        <v>59</v>
      </c>
    </row>
    <row r="63" ht="13.5">
      <c r="A63" s="4" t="s">
        <v>60</v>
      </c>
    </row>
    <row r="64" ht="13.5">
      <c r="A64" s="4" t="s">
        <v>63</v>
      </c>
    </row>
    <row r="65" ht="13.5">
      <c r="A65" s="4" t="s">
        <v>61</v>
      </c>
    </row>
    <row r="66" ht="13.5">
      <c r="A66" s="4" t="s">
        <v>62</v>
      </c>
    </row>
    <row r="67" ht="13.5">
      <c r="A67" s="4">
        <f>SUBTOTAL(3,A5:A66)</f>
        <v>62</v>
      </c>
    </row>
    <row r="70" ht="13.5">
      <c r="A70" s="4" t="s">
        <v>19</v>
      </c>
    </row>
  </sheetData>
  <sheetProtection/>
  <mergeCells count="1">
    <mergeCell ref="A1:D2"/>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D70"/>
  <sheetViews>
    <sheetView zoomScalePageLayoutView="0" workbookViewId="0" topLeftCell="A1">
      <selection activeCell="A3" sqref="A3"/>
    </sheetView>
  </sheetViews>
  <sheetFormatPr defaultColWidth="9.140625" defaultRowHeight="15"/>
  <cols>
    <col min="1" max="1" width="21.140625" style="1" customWidth="1"/>
    <col min="2" max="2" width="55.421875" style="1" customWidth="1"/>
    <col min="3" max="3" width="47.00390625" style="1" customWidth="1"/>
    <col min="4" max="4" width="22.7109375" style="1" customWidth="1"/>
    <col min="5" max="16384" width="9.140625" style="1" customWidth="1"/>
  </cols>
  <sheetData>
    <row r="1" spans="1:4" ht="13.5">
      <c r="A1" s="40" t="s">
        <v>93</v>
      </c>
      <c r="B1" s="40"/>
      <c r="C1" s="40"/>
      <c r="D1" s="40"/>
    </row>
    <row r="2" spans="1:4" ht="13.5">
      <c r="A2" s="40"/>
      <c r="B2" s="40"/>
      <c r="C2" s="40"/>
      <c r="D2" s="40"/>
    </row>
    <row r="4" spans="1:4" s="3" customFormat="1" ht="13.5">
      <c r="A4" s="2" t="s">
        <v>18</v>
      </c>
      <c r="B4" s="2" t="s">
        <v>64</v>
      </c>
      <c r="C4" s="2" t="s">
        <v>91</v>
      </c>
      <c r="D4" s="2" t="s">
        <v>92</v>
      </c>
    </row>
    <row r="5" ht="13.5">
      <c r="A5" s="1" t="s">
        <v>0</v>
      </c>
    </row>
    <row r="6" ht="13.5">
      <c r="A6" s="1" t="s">
        <v>1</v>
      </c>
    </row>
    <row r="7" ht="13.5">
      <c r="A7" s="1" t="s">
        <v>2</v>
      </c>
    </row>
    <row r="8" spans="1:4" ht="13.5">
      <c r="A8" s="1" t="s">
        <v>3</v>
      </c>
      <c r="B8" s="1" t="s">
        <v>121</v>
      </c>
      <c r="C8" s="1" t="s">
        <v>122</v>
      </c>
      <c r="D8" s="1">
        <v>4</v>
      </c>
    </row>
    <row r="9" spans="1:4" ht="13.5">
      <c r="A9" s="1" t="s">
        <v>4</v>
      </c>
      <c r="B9" s="1" t="s">
        <v>123</v>
      </c>
      <c r="C9" s="1" t="s">
        <v>122</v>
      </c>
      <c r="D9" s="1">
        <v>3</v>
      </c>
    </row>
    <row r="10" spans="1:4" ht="13.5">
      <c r="A10" s="1" t="s">
        <v>5</v>
      </c>
      <c r="B10" s="1" t="s">
        <v>121</v>
      </c>
      <c r="C10" s="1" t="s">
        <v>122</v>
      </c>
      <c r="D10" s="1">
        <v>1</v>
      </c>
    </row>
    <row r="11" spans="1:4" ht="13.5">
      <c r="A11" s="1" t="s">
        <v>6</v>
      </c>
      <c r="B11" s="1" t="s">
        <v>121</v>
      </c>
      <c r="C11" s="1" t="s">
        <v>122</v>
      </c>
      <c r="D11" s="1">
        <v>0.5</v>
      </c>
    </row>
    <row r="12" spans="1:4" ht="13.5">
      <c r="A12" s="1" t="s">
        <v>7</v>
      </c>
      <c r="B12" s="1" t="s">
        <v>124</v>
      </c>
      <c r="C12" s="1" t="s">
        <v>122</v>
      </c>
      <c r="D12" s="1">
        <v>1</v>
      </c>
    </row>
    <row r="13" ht="13.5">
      <c r="A13" s="1" t="s">
        <v>8</v>
      </c>
    </row>
    <row r="14" ht="13.5">
      <c r="A14" s="1" t="s">
        <v>9</v>
      </c>
    </row>
    <row r="15" ht="13.5">
      <c r="A15" s="1" t="s">
        <v>10</v>
      </c>
    </row>
    <row r="16" ht="13.5">
      <c r="A16" s="1" t="s">
        <v>11</v>
      </c>
    </row>
    <row r="17" ht="13.5">
      <c r="A17" s="1" t="s">
        <v>12</v>
      </c>
    </row>
    <row r="18" ht="13.5">
      <c r="A18" s="1" t="s">
        <v>13</v>
      </c>
    </row>
    <row r="19" ht="13.5">
      <c r="A19" s="1" t="s">
        <v>14</v>
      </c>
    </row>
    <row r="20" ht="13.5">
      <c r="A20" s="1" t="s">
        <v>15</v>
      </c>
    </row>
    <row r="21" ht="13.5">
      <c r="A21" s="1" t="s">
        <v>16</v>
      </c>
    </row>
    <row r="22" ht="13.5">
      <c r="A22" s="1" t="s">
        <v>17</v>
      </c>
    </row>
    <row r="23" ht="13.5">
      <c r="A23" s="1" t="s">
        <v>20</v>
      </c>
    </row>
    <row r="24" ht="13.5">
      <c r="A24" s="1" t="s">
        <v>21</v>
      </c>
    </row>
    <row r="25" ht="13.5">
      <c r="A25" s="1" t="s">
        <v>22</v>
      </c>
    </row>
    <row r="26" ht="13.5">
      <c r="A26" s="1" t="s">
        <v>23</v>
      </c>
    </row>
    <row r="27" spans="1:4" ht="13.5">
      <c r="A27" s="1" t="s">
        <v>24</v>
      </c>
      <c r="B27" s="1" t="s">
        <v>89</v>
      </c>
      <c r="C27" s="1" t="s">
        <v>125</v>
      </c>
      <c r="D27" s="1">
        <v>0.05</v>
      </c>
    </row>
    <row r="28" spans="1:4" ht="13.5">
      <c r="A28" s="1" t="s">
        <v>25</v>
      </c>
      <c r="B28" s="1" t="s">
        <v>126</v>
      </c>
      <c r="C28" s="1" t="s">
        <v>127</v>
      </c>
      <c r="D28" s="1" t="s">
        <v>128</v>
      </c>
    </row>
    <row r="29" spans="1:4" ht="13.5">
      <c r="A29" s="1" t="s">
        <v>26</v>
      </c>
      <c r="B29" s="1" t="s">
        <v>129</v>
      </c>
      <c r="C29" s="1" t="s">
        <v>130</v>
      </c>
      <c r="D29" s="1">
        <v>0.05</v>
      </c>
    </row>
    <row r="30" ht="13.5">
      <c r="A30" s="1" t="s">
        <v>27</v>
      </c>
    </row>
    <row r="31" spans="1:4" ht="13.5">
      <c r="A31" s="1" t="s">
        <v>28</v>
      </c>
      <c r="B31" s="1" t="s">
        <v>131</v>
      </c>
      <c r="C31" s="1" t="s">
        <v>132</v>
      </c>
      <c r="D31" s="1">
        <v>0.05</v>
      </c>
    </row>
    <row r="32" ht="13.5">
      <c r="A32" s="1" t="s">
        <v>29</v>
      </c>
    </row>
    <row r="33" ht="13.5">
      <c r="A33" s="1" t="s">
        <v>30</v>
      </c>
    </row>
    <row r="34" spans="1:4" ht="13.5">
      <c r="A34" s="1" t="s">
        <v>31</v>
      </c>
      <c r="B34" s="1" t="s">
        <v>87</v>
      </c>
      <c r="C34" s="1" t="s">
        <v>127</v>
      </c>
      <c r="D34" s="1">
        <v>0.05</v>
      </c>
    </row>
    <row r="35" ht="13.5">
      <c r="A35" s="1" t="s">
        <v>32</v>
      </c>
    </row>
    <row r="36" ht="13.5">
      <c r="A36" s="1" t="s">
        <v>33</v>
      </c>
    </row>
    <row r="37" ht="13.5">
      <c r="A37" s="1" t="s">
        <v>34</v>
      </c>
    </row>
    <row r="38" ht="13.5">
      <c r="A38" s="1" t="s">
        <v>35</v>
      </c>
    </row>
    <row r="39" ht="13.5">
      <c r="A39" s="1" t="s">
        <v>36</v>
      </c>
    </row>
    <row r="40" ht="13.5">
      <c r="A40" s="1" t="s">
        <v>37</v>
      </c>
    </row>
    <row r="41" ht="13.5">
      <c r="A41" s="1" t="s">
        <v>38</v>
      </c>
    </row>
    <row r="42" ht="13.5">
      <c r="A42" s="1" t="s">
        <v>39</v>
      </c>
    </row>
    <row r="43" ht="13.5">
      <c r="A43" s="1" t="s">
        <v>40</v>
      </c>
    </row>
    <row r="44" ht="13.5">
      <c r="A44" s="1" t="s">
        <v>41</v>
      </c>
    </row>
    <row r="45" spans="1:4" ht="13.5">
      <c r="A45" s="1" t="s">
        <v>42</v>
      </c>
      <c r="B45" s="1" t="s">
        <v>89</v>
      </c>
      <c r="C45" s="1" t="s">
        <v>125</v>
      </c>
      <c r="D45" s="1">
        <v>0.05</v>
      </c>
    </row>
    <row r="46" ht="13.5">
      <c r="A46" s="1" t="s">
        <v>43</v>
      </c>
    </row>
    <row r="47" ht="13.5">
      <c r="A47" s="1" t="s">
        <v>44</v>
      </c>
    </row>
    <row r="48" ht="13.5">
      <c r="A48" s="1" t="s">
        <v>45</v>
      </c>
    </row>
    <row r="49" ht="13.5">
      <c r="A49" s="1" t="s">
        <v>46</v>
      </c>
    </row>
    <row r="50" ht="13.5">
      <c r="A50" s="1" t="s">
        <v>47</v>
      </c>
    </row>
    <row r="51" ht="13.5">
      <c r="A51" s="1" t="s">
        <v>48</v>
      </c>
    </row>
    <row r="52" ht="13.5">
      <c r="A52" s="1" t="s">
        <v>49</v>
      </c>
    </row>
    <row r="53" ht="13.5">
      <c r="A53" s="1" t="s">
        <v>50</v>
      </c>
    </row>
    <row r="54" ht="13.5">
      <c r="A54" s="1" t="s">
        <v>51</v>
      </c>
    </row>
    <row r="55" ht="13.5">
      <c r="A55" s="1" t="s">
        <v>52</v>
      </c>
    </row>
    <row r="56" ht="13.5">
      <c r="A56" s="1" t="s">
        <v>53</v>
      </c>
    </row>
    <row r="57" ht="13.5">
      <c r="A57" s="1" t="s">
        <v>54</v>
      </c>
    </row>
    <row r="58" ht="13.5">
      <c r="A58" s="1" t="s">
        <v>55</v>
      </c>
    </row>
    <row r="59" ht="13.5">
      <c r="A59" s="1" t="s">
        <v>56</v>
      </c>
    </row>
    <row r="60" ht="13.5">
      <c r="A60" s="1" t="s">
        <v>57</v>
      </c>
    </row>
    <row r="61" ht="13.5">
      <c r="A61" s="1" t="s">
        <v>58</v>
      </c>
    </row>
    <row r="62" ht="13.5">
      <c r="A62" s="1" t="s">
        <v>59</v>
      </c>
    </row>
    <row r="63" ht="13.5">
      <c r="A63" s="1" t="s">
        <v>60</v>
      </c>
    </row>
    <row r="64" spans="1:4" ht="13.5">
      <c r="A64" s="1" t="s">
        <v>63</v>
      </c>
      <c r="B64" s="1" t="s">
        <v>133</v>
      </c>
      <c r="C64" s="1" t="s">
        <v>127</v>
      </c>
      <c r="D64" s="1">
        <v>0.05</v>
      </c>
    </row>
    <row r="65" ht="13.5">
      <c r="A65" s="1" t="s">
        <v>61</v>
      </c>
    </row>
    <row r="66" ht="13.5">
      <c r="A66" s="1" t="s">
        <v>62</v>
      </c>
    </row>
    <row r="67" ht="13.5">
      <c r="A67" s="1">
        <f>SUBTOTAL(3,A5:A66)</f>
        <v>62</v>
      </c>
    </row>
    <row r="70" ht="13.5">
      <c r="A70" s="1" t="s">
        <v>19</v>
      </c>
    </row>
  </sheetData>
  <sheetProtection/>
  <mergeCells count="1">
    <mergeCell ref="A1:D2"/>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D70"/>
  <sheetViews>
    <sheetView zoomScalePageLayoutView="0" workbookViewId="0" topLeftCell="A1">
      <selection activeCell="C15" sqref="C15"/>
    </sheetView>
  </sheetViews>
  <sheetFormatPr defaultColWidth="9.140625" defaultRowHeight="15"/>
  <cols>
    <col min="1" max="1" width="21.140625" style="1" customWidth="1"/>
    <col min="2" max="2" width="28.140625" style="1" customWidth="1"/>
    <col min="3" max="3" width="109.7109375" style="1" bestFit="1" customWidth="1"/>
    <col min="4" max="4" width="22.7109375" style="1" customWidth="1"/>
    <col min="5" max="16384" width="9.140625" style="1" customWidth="1"/>
  </cols>
  <sheetData>
    <row r="1" spans="1:4" ht="13.5">
      <c r="A1" s="40" t="s">
        <v>93</v>
      </c>
      <c r="B1" s="40"/>
      <c r="C1" s="40"/>
      <c r="D1" s="40"/>
    </row>
    <row r="2" spans="1:4" ht="13.5">
      <c r="A2" s="40"/>
      <c r="B2" s="40"/>
      <c r="C2" s="40"/>
      <c r="D2" s="40"/>
    </row>
    <row r="4" spans="1:4" s="3" customFormat="1" ht="13.5">
      <c r="A4" s="2" t="s">
        <v>18</v>
      </c>
      <c r="B4" s="2" t="s">
        <v>64</v>
      </c>
      <c r="C4" s="2" t="s">
        <v>91</v>
      </c>
      <c r="D4" s="2" t="s">
        <v>92</v>
      </c>
    </row>
    <row r="5" ht="13.5">
      <c r="A5" s="1" t="s">
        <v>0</v>
      </c>
    </row>
    <row r="6" ht="13.5">
      <c r="A6" s="1" t="s">
        <v>1</v>
      </c>
    </row>
    <row r="7" ht="13.5">
      <c r="A7" s="1" t="s">
        <v>2</v>
      </c>
    </row>
    <row r="8" ht="13.5">
      <c r="A8" s="1" t="s">
        <v>3</v>
      </c>
    </row>
    <row r="9" ht="13.5">
      <c r="A9" s="1" t="s">
        <v>4</v>
      </c>
    </row>
    <row r="10" ht="13.5">
      <c r="A10" s="1" t="s">
        <v>5</v>
      </c>
    </row>
    <row r="11" ht="13.5">
      <c r="A11" s="1" t="s">
        <v>6</v>
      </c>
    </row>
    <row r="12" ht="13.5">
      <c r="A12" s="1" t="s">
        <v>7</v>
      </c>
    </row>
    <row r="13" ht="13.5">
      <c r="A13" s="1" t="s">
        <v>8</v>
      </c>
    </row>
    <row r="14" ht="13.5">
      <c r="A14" s="1" t="s">
        <v>9</v>
      </c>
    </row>
    <row r="15" ht="13.5">
      <c r="A15" s="1" t="s">
        <v>10</v>
      </c>
    </row>
    <row r="16" ht="13.5">
      <c r="A16" s="1" t="s">
        <v>11</v>
      </c>
    </row>
    <row r="17" ht="13.5">
      <c r="A17" s="1" t="s">
        <v>12</v>
      </c>
    </row>
    <row r="18" ht="13.5">
      <c r="A18" s="1" t="s">
        <v>13</v>
      </c>
    </row>
    <row r="19" ht="13.5">
      <c r="A19" s="1" t="s">
        <v>14</v>
      </c>
    </row>
    <row r="20" ht="13.5">
      <c r="A20" s="1" t="s">
        <v>15</v>
      </c>
    </row>
    <row r="21" ht="13.5">
      <c r="A21" s="1" t="s">
        <v>16</v>
      </c>
    </row>
    <row r="22" ht="13.5">
      <c r="A22" s="1" t="s">
        <v>17</v>
      </c>
    </row>
    <row r="23" ht="13.5">
      <c r="A23" s="1" t="s">
        <v>20</v>
      </c>
    </row>
    <row r="24" ht="13.5">
      <c r="A24" s="1" t="s">
        <v>21</v>
      </c>
    </row>
    <row r="25" ht="13.5">
      <c r="A25" s="1" t="s">
        <v>22</v>
      </c>
    </row>
    <row r="26" ht="13.5">
      <c r="A26" s="1" t="s">
        <v>23</v>
      </c>
    </row>
    <row r="27" ht="13.5">
      <c r="A27" s="1" t="s">
        <v>24</v>
      </c>
    </row>
    <row r="28" ht="13.5">
      <c r="A28" s="1" t="s">
        <v>25</v>
      </c>
    </row>
    <row r="29" ht="13.5">
      <c r="A29" s="1" t="s">
        <v>26</v>
      </c>
    </row>
    <row r="30" ht="13.5">
      <c r="A30" s="1" t="s">
        <v>27</v>
      </c>
    </row>
    <row r="31" ht="13.5">
      <c r="A31" s="1" t="s">
        <v>28</v>
      </c>
    </row>
    <row r="32" ht="13.5">
      <c r="A32" s="1" t="s">
        <v>29</v>
      </c>
    </row>
    <row r="33" ht="13.5">
      <c r="A33" s="1" t="s">
        <v>30</v>
      </c>
    </row>
    <row r="34" ht="13.5">
      <c r="A34" s="1" t="s">
        <v>31</v>
      </c>
    </row>
    <row r="35" ht="13.5">
      <c r="A35" s="1" t="s">
        <v>32</v>
      </c>
    </row>
    <row r="36" ht="13.5">
      <c r="A36" s="1" t="s">
        <v>33</v>
      </c>
    </row>
    <row r="37" ht="13.5">
      <c r="A37" s="1" t="s">
        <v>34</v>
      </c>
    </row>
    <row r="38" ht="13.5">
      <c r="A38" s="1" t="s">
        <v>35</v>
      </c>
    </row>
    <row r="39" ht="13.5">
      <c r="A39" s="1" t="s">
        <v>36</v>
      </c>
    </row>
    <row r="40" ht="13.5">
      <c r="A40" s="1" t="s">
        <v>37</v>
      </c>
    </row>
    <row r="41" ht="13.5">
      <c r="A41" s="1" t="s">
        <v>38</v>
      </c>
    </row>
    <row r="42" ht="13.5">
      <c r="A42" s="1" t="s">
        <v>39</v>
      </c>
    </row>
    <row r="43" ht="13.5">
      <c r="A43" s="1" t="s">
        <v>40</v>
      </c>
    </row>
    <row r="44" ht="13.5">
      <c r="A44" s="1" t="s">
        <v>41</v>
      </c>
    </row>
    <row r="45" ht="13.5">
      <c r="A45" s="1" t="s">
        <v>42</v>
      </c>
    </row>
    <row r="46" ht="13.5">
      <c r="A46" s="1" t="s">
        <v>43</v>
      </c>
    </row>
    <row r="47" ht="13.5">
      <c r="A47" s="1" t="s">
        <v>44</v>
      </c>
    </row>
    <row r="48" ht="13.5">
      <c r="A48" s="1" t="s">
        <v>45</v>
      </c>
    </row>
    <row r="49" ht="13.5">
      <c r="A49" s="1" t="s">
        <v>46</v>
      </c>
    </row>
    <row r="50" ht="13.5">
      <c r="A50" s="1" t="s">
        <v>47</v>
      </c>
    </row>
    <row r="51" spans="1:4" ht="13.5">
      <c r="A51" s="1" t="s">
        <v>48</v>
      </c>
      <c r="B51" s="1" t="s">
        <v>138</v>
      </c>
      <c r="C51" s="1" t="s">
        <v>139</v>
      </c>
      <c r="D51" s="1" t="s">
        <v>140</v>
      </c>
    </row>
    <row r="52" spans="1:4" ht="13.5">
      <c r="A52" s="1" t="s">
        <v>49</v>
      </c>
      <c r="B52" s="1" t="s">
        <v>75</v>
      </c>
      <c r="C52" s="1" t="s">
        <v>139</v>
      </c>
      <c r="D52" s="1" t="s">
        <v>140</v>
      </c>
    </row>
    <row r="53" spans="1:4" ht="13.5">
      <c r="A53" s="1" t="s">
        <v>50</v>
      </c>
      <c r="B53" s="1" t="s">
        <v>75</v>
      </c>
      <c r="C53" s="1" t="s">
        <v>139</v>
      </c>
      <c r="D53" s="1" t="s">
        <v>99</v>
      </c>
    </row>
    <row r="54" spans="1:4" ht="13.5">
      <c r="A54" s="1" t="s">
        <v>51</v>
      </c>
      <c r="B54" s="1" t="s">
        <v>75</v>
      </c>
      <c r="C54" s="1" t="s">
        <v>139</v>
      </c>
      <c r="D54" s="1" t="s">
        <v>99</v>
      </c>
    </row>
    <row r="55" spans="1:4" ht="13.5">
      <c r="A55" s="1" t="s">
        <v>52</v>
      </c>
      <c r="B55" s="1" t="s">
        <v>75</v>
      </c>
      <c r="C55" s="1" t="s">
        <v>139</v>
      </c>
      <c r="D55" s="1" t="s">
        <v>99</v>
      </c>
    </row>
    <row r="56" spans="1:4" ht="13.5">
      <c r="A56" s="1" t="s">
        <v>53</v>
      </c>
      <c r="B56" s="1" t="s">
        <v>138</v>
      </c>
      <c r="C56" s="1" t="s">
        <v>139</v>
      </c>
      <c r="D56" s="1" t="s">
        <v>140</v>
      </c>
    </row>
    <row r="57" spans="1:4" ht="13.5">
      <c r="A57" s="1" t="s">
        <v>54</v>
      </c>
      <c r="B57" s="1" t="s">
        <v>90</v>
      </c>
      <c r="C57" s="1" t="s">
        <v>139</v>
      </c>
      <c r="D57" s="1" t="s">
        <v>140</v>
      </c>
    </row>
    <row r="58" spans="1:4" ht="13.5">
      <c r="A58" s="1" t="s">
        <v>55</v>
      </c>
      <c r="B58" s="1" t="s">
        <v>141</v>
      </c>
      <c r="C58" s="1" t="s">
        <v>139</v>
      </c>
      <c r="D58" s="1" t="s">
        <v>142</v>
      </c>
    </row>
    <row r="59" ht="13.5">
      <c r="A59" s="1" t="s">
        <v>56</v>
      </c>
    </row>
    <row r="60" ht="13.5">
      <c r="A60" s="1" t="s">
        <v>57</v>
      </c>
    </row>
    <row r="61" ht="13.5">
      <c r="A61" s="1" t="s">
        <v>58</v>
      </c>
    </row>
    <row r="62" ht="13.5">
      <c r="A62" s="1" t="s">
        <v>59</v>
      </c>
    </row>
    <row r="63" ht="13.5">
      <c r="A63" s="1" t="s">
        <v>60</v>
      </c>
    </row>
    <row r="64" spans="1:4" ht="13.5">
      <c r="A64" s="1" t="s">
        <v>63</v>
      </c>
      <c r="B64" s="1" t="s">
        <v>75</v>
      </c>
      <c r="C64" s="1" t="s">
        <v>143</v>
      </c>
      <c r="D64" s="1" t="s">
        <v>99</v>
      </c>
    </row>
    <row r="65" ht="13.5">
      <c r="A65" s="1" t="s">
        <v>61</v>
      </c>
    </row>
    <row r="66" ht="13.5">
      <c r="A66" s="1" t="s">
        <v>62</v>
      </c>
    </row>
    <row r="67" ht="13.5">
      <c r="A67" s="1">
        <f>SUBTOTAL(3,A5:A66)</f>
        <v>62</v>
      </c>
    </row>
    <row r="70" ht="13.5">
      <c r="A70" s="1" t="s">
        <v>19</v>
      </c>
    </row>
  </sheetData>
  <sheetProtection/>
  <mergeCells count="1">
    <mergeCell ref="A1:D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70"/>
  <sheetViews>
    <sheetView zoomScalePageLayoutView="0" workbookViewId="0" topLeftCell="A1">
      <selection activeCell="C11" sqref="C11"/>
    </sheetView>
  </sheetViews>
  <sheetFormatPr defaultColWidth="9.140625" defaultRowHeight="15"/>
  <cols>
    <col min="1" max="1" width="21.140625" style="1" customWidth="1"/>
    <col min="2" max="2" width="28.140625" style="1" customWidth="1"/>
    <col min="3" max="3" width="47.00390625" style="33" customWidth="1"/>
    <col min="4" max="4" width="22.7109375" style="1" customWidth="1"/>
    <col min="5" max="16384" width="9.140625" style="1" customWidth="1"/>
  </cols>
  <sheetData>
    <row r="1" spans="1:4" ht="13.5">
      <c r="A1" s="40" t="s">
        <v>93</v>
      </c>
      <c r="B1" s="40"/>
      <c r="C1" s="40"/>
      <c r="D1" s="40"/>
    </row>
    <row r="2" spans="1:4" ht="13.5">
      <c r="A2" s="40"/>
      <c r="B2" s="40"/>
      <c r="C2" s="40"/>
      <c r="D2" s="40"/>
    </row>
    <row r="4" spans="1:4" s="3" customFormat="1" ht="13.5">
      <c r="A4" s="2" t="s">
        <v>18</v>
      </c>
      <c r="B4" s="2" t="s">
        <v>64</v>
      </c>
      <c r="C4" s="32" t="s">
        <v>91</v>
      </c>
      <c r="D4" s="2" t="s">
        <v>92</v>
      </c>
    </row>
    <row r="5" ht="13.5">
      <c r="A5" s="1" t="s">
        <v>0</v>
      </c>
    </row>
    <row r="6" ht="13.5">
      <c r="A6" s="1" t="s">
        <v>1</v>
      </c>
    </row>
    <row r="7" ht="13.5">
      <c r="A7" s="1" t="s">
        <v>2</v>
      </c>
    </row>
    <row r="8" ht="13.5">
      <c r="A8" s="1" t="s">
        <v>3</v>
      </c>
    </row>
    <row r="9" ht="13.5">
      <c r="A9" s="1" t="s">
        <v>4</v>
      </c>
    </row>
    <row r="10" ht="13.5">
      <c r="A10" s="1" t="s">
        <v>5</v>
      </c>
    </row>
    <row r="11" ht="13.5">
      <c r="A11" s="1" t="s">
        <v>6</v>
      </c>
    </row>
    <row r="12" ht="13.5">
      <c r="A12" s="1" t="s">
        <v>7</v>
      </c>
    </row>
    <row r="13" ht="13.5">
      <c r="A13" s="1" t="s">
        <v>8</v>
      </c>
    </row>
    <row r="14" ht="13.5">
      <c r="A14" s="1" t="s">
        <v>9</v>
      </c>
    </row>
    <row r="15" ht="13.5">
      <c r="A15" s="1" t="s">
        <v>10</v>
      </c>
    </row>
    <row r="16" ht="13.5">
      <c r="A16" s="1" t="s">
        <v>11</v>
      </c>
    </row>
    <row r="17" ht="13.5">
      <c r="A17" s="1" t="s">
        <v>12</v>
      </c>
    </row>
    <row r="18" ht="13.5">
      <c r="A18" s="1" t="s">
        <v>13</v>
      </c>
    </row>
    <row r="19" ht="13.5">
      <c r="A19" s="1" t="s">
        <v>14</v>
      </c>
    </row>
    <row r="20" ht="13.5">
      <c r="A20" s="1" t="s">
        <v>15</v>
      </c>
    </row>
    <row r="21" ht="13.5">
      <c r="A21" s="1" t="s">
        <v>16</v>
      </c>
    </row>
    <row r="22" ht="13.5">
      <c r="A22" s="1" t="s">
        <v>17</v>
      </c>
    </row>
    <row r="23" ht="13.5">
      <c r="A23" s="1" t="s">
        <v>20</v>
      </c>
    </row>
    <row r="24" ht="13.5">
      <c r="A24" s="1" t="s">
        <v>21</v>
      </c>
    </row>
    <row r="25" ht="13.5">
      <c r="A25" s="1" t="s">
        <v>22</v>
      </c>
    </row>
    <row r="26" ht="13.5">
      <c r="A26" s="1" t="s">
        <v>23</v>
      </c>
    </row>
    <row r="27" ht="13.5">
      <c r="A27" s="1" t="s">
        <v>24</v>
      </c>
    </row>
    <row r="28" ht="13.5">
      <c r="A28" s="1" t="s">
        <v>25</v>
      </c>
    </row>
    <row r="29" ht="13.5">
      <c r="A29" s="1" t="s">
        <v>26</v>
      </c>
    </row>
    <row r="30" ht="13.5">
      <c r="A30" s="1" t="s">
        <v>27</v>
      </c>
    </row>
    <row r="31" ht="13.5">
      <c r="A31" s="1" t="s">
        <v>28</v>
      </c>
    </row>
    <row r="32" ht="13.5">
      <c r="A32" s="1" t="s">
        <v>29</v>
      </c>
    </row>
    <row r="33" ht="13.5">
      <c r="A33" s="1" t="s">
        <v>30</v>
      </c>
    </row>
    <row r="34" ht="13.5">
      <c r="A34" s="1" t="s">
        <v>31</v>
      </c>
    </row>
    <row r="35" ht="13.5">
      <c r="A35" s="1" t="s">
        <v>32</v>
      </c>
    </row>
    <row r="36" ht="13.5">
      <c r="A36" s="1" t="s">
        <v>33</v>
      </c>
    </row>
    <row r="37" ht="13.5">
      <c r="A37" s="1" t="s">
        <v>34</v>
      </c>
    </row>
    <row r="38" ht="13.5">
      <c r="A38" s="1" t="s">
        <v>35</v>
      </c>
    </row>
    <row r="39" ht="13.5">
      <c r="A39" s="1" t="s">
        <v>36</v>
      </c>
    </row>
    <row r="40" ht="13.5">
      <c r="A40" s="1" t="s">
        <v>37</v>
      </c>
    </row>
    <row r="41" ht="13.5">
      <c r="A41" s="1" t="s">
        <v>38</v>
      </c>
    </row>
    <row r="42" ht="13.5">
      <c r="A42" s="1" t="s">
        <v>39</v>
      </c>
    </row>
    <row r="43" ht="13.5">
      <c r="A43" s="1" t="s">
        <v>40</v>
      </c>
    </row>
    <row r="44" ht="13.5">
      <c r="A44" s="1" t="s">
        <v>41</v>
      </c>
    </row>
    <row r="45" ht="13.5">
      <c r="A45" s="1" t="s">
        <v>42</v>
      </c>
    </row>
    <row r="46" ht="13.5">
      <c r="A46" s="1" t="s">
        <v>43</v>
      </c>
    </row>
    <row r="47" ht="13.5">
      <c r="A47" s="1" t="s">
        <v>44</v>
      </c>
    </row>
    <row r="48" ht="13.5">
      <c r="A48" s="1" t="s">
        <v>45</v>
      </c>
    </row>
    <row r="49" ht="13.5">
      <c r="A49" s="1" t="s">
        <v>46</v>
      </c>
    </row>
    <row r="50" ht="13.5">
      <c r="A50" s="1" t="s">
        <v>47</v>
      </c>
    </row>
    <row r="51" ht="13.5">
      <c r="A51" s="1" t="s">
        <v>48</v>
      </c>
    </row>
    <row r="52" ht="13.5">
      <c r="A52" s="1" t="s">
        <v>49</v>
      </c>
    </row>
    <row r="53" ht="13.5">
      <c r="A53" s="1" t="s">
        <v>50</v>
      </c>
    </row>
    <row r="54" ht="13.5">
      <c r="A54" s="1" t="s">
        <v>51</v>
      </c>
    </row>
    <row r="55" ht="13.5">
      <c r="A55" s="1" t="s">
        <v>52</v>
      </c>
    </row>
    <row r="56" ht="13.5">
      <c r="A56" s="1" t="s">
        <v>53</v>
      </c>
    </row>
    <row r="57" ht="13.5">
      <c r="A57" s="1" t="s">
        <v>54</v>
      </c>
    </row>
    <row r="58" ht="13.5">
      <c r="A58" s="1" t="s">
        <v>55</v>
      </c>
    </row>
    <row r="59" ht="13.5">
      <c r="A59" s="1" t="s">
        <v>56</v>
      </c>
    </row>
    <row r="60" ht="13.5">
      <c r="A60" s="1" t="s">
        <v>57</v>
      </c>
    </row>
    <row r="61" ht="13.5">
      <c r="A61" s="1" t="s">
        <v>58</v>
      </c>
    </row>
    <row r="62" ht="13.5">
      <c r="A62" s="1" t="s">
        <v>59</v>
      </c>
    </row>
    <row r="63" ht="13.5">
      <c r="A63" s="1" t="s">
        <v>60</v>
      </c>
    </row>
    <row r="64" ht="13.5">
      <c r="A64" s="1" t="s">
        <v>63</v>
      </c>
    </row>
    <row r="65" ht="13.5">
      <c r="A65" s="1" t="s">
        <v>61</v>
      </c>
    </row>
    <row r="66" ht="13.5">
      <c r="A66" s="1" t="s">
        <v>62</v>
      </c>
    </row>
    <row r="67" ht="13.5">
      <c r="A67" s="1">
        <f>SUBTOTAL(3,A5:A66)</f>
        <v>62</v>
      </c>
    </row>
    <row r="70" ht="13.5">
      <c r="A70" s="1" t="s">
        <v>19</v>
      </c>
    </row>
  </sheetData>
  <sheetProtection/>
  <mergeCells count="1">
    <mergeCell ref="A1:D2"/>
  </mergeCells>
  <dataValidations count="1">
    <dataValidation type="list" allowBlank="1" showInputMessage="1" showErrorMessage="1" sqref="B5:B66">
      <formula1>Inst</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A27"/>
  <sheetViews>
    <sheetView zoomScalePageLayoutView="0" workbookViewId="0" topLeftCell="A5">
      <selection activeCell="F18" sqref="F18"/>
    </sheetView>
  </sheetViews>
  <sheetFormatPr defaultColWidth="9.140625" defaultRowHeight="15"/>
  <cols>
    <col min="1" max="16384" width="9.140625" style="1" customWidth="1"/>
  </cols>
  <sheetData>
    <row r="2" ht="13.5">
      <c r="A2" s="1" t="s">
        <v>65</v>
      </c>
    </row>
    <row r="3" ht="13.5">
      <c r="A3" s="1" t="s">
        <v>66</v>
      </c>
    </row>
    <row r="4" ht="13.5">
      <c r="A4" s="1" t="s">
        <v>67</v>
      </c>
    </row>
    <row r="5" ht="13.5">
      <c r="A5" s="1" t="s">
        <v>68</v>
      </c>
    </row>
    <row r="6" ht="13.5">
      <c r="A6" s="1" t="s">
        <v>69</v>
      </c>
    </row>
    <row r="7" ht="13.5">
      <c r="A7" s="1" t="s">
        <v>70</v>
      </c>
    </row>
    <row r="8" ht="13.5">
      <c r="A8" s="1" t="s">
        <v>71</v>
      </c>
    </row>
    <row r="9" ht="13.5">
      <c r="A9" s="1" t="s">
        <v>72</v>
      </c>
    </row>
    <row r="10" ht="13.5">
      <c r="A10" s="1" t="s">
        <v>73</v>
      </c>
    </row>
    <row r="11" ht="13.5">
      <c r="A11" s="1" t="s">
        <v>74</v>
      </c>
    </row>
    <row r="12" ht="13.5">
      <c r="A12" s="1" t="s">
        <v>75</v>
      </c>
    </row>
    <row r="13" ht="13.5">
      <c r="A13" s="1" t="s">
        <v>76</v>
      </c>
    </row>
    <row r="14" ht="13.5">
      <c r="A14" s="1" t="s">
        <v>77</v>
      </c>
    </row>
    <row r="15" ht="13.5">
      <c r="A15" s="1" t="s">
        <v>78</v>
      </c>
    </row>
    <row r="16" ht="13.5">
      <c r="A16" s="1" t="s">
        <v>79</v>
      </c>
    </row>
    <row r="17" ht="13.5">
      <c r="A17" s="1" t="s">
        <v>80</v>
      </c>
    </row>
    <row r="18" ht="13.5">
      <c r="A18" s="1" t="s">
        <v>81</v>
      </c>
    </row>
    <row r="19" ht="13.5">
      <c r="A19" s="1" t="s">
        <v>82</v>
      </c>
    </row>
    <row r="20" ht="13.5">
      <c r="A20" s="1" t="s">
        <v>83</v>
      </c>
    </row>
    <row r="21" ht="13.5">
      <c r="A21" s="1" t="s">
        <v>84</v>
      </c>
    </row>
    <row r="22" ht="13.5">
      <c r="A22" s="1" t="s">
        <v>85</v>
      </c>
    </row>
    <row r="23" ht="13.5">
      <c r="A23" s="1" t="s">
        <v>86</v>
      </c>
    </row>
    <row r="24" ht="13.5">
      <c r="A24" s="1" t="s">
        <v>87</v>
      </c>
    </row>
    <row r="25" ht="13.5">
      <c r="A25" s="1" t="s">
        <v>88</v>
      </c>
    </row>
    <row r="26" ht="13.5">
      <c r="A26" s="1" t="s">
        <v>89</v>
      </c>
    </row>
    <row r="27" ht="13.5">
      <c r="A27" s="1" t="s">
        <v>90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70"/>
  <sheetViews>
    <sheetView zoomScalePageLayoutView="0" workbookViewId="0" topLeftCell="A49">
      <selection activeCell="C17" sqref="C17"/>
    </sheetView>
  </sheetViews>
  <sheetFormatPr defaultColWidth="9.140625" defaultRowHeight="15"/>
  <cols>
    <col min="1" max="1" width="21.140625" style="1" customWidth="1"/>
    <col min="2" max="2" width="28.140625" style="1" customWidth="1"/>
    <col min="3" max="3" width="47.00390625" style="1" customWidth="1"/>
    <col min="4" max="4" width="22.7109375" style="1" customWidth="1"/>
    <col min="5" max="16384" width="9.140625" style="1" customWidth="1"/>
  </cols>
  <sheetData>
    <row r="1" spans="1:4" ht="13.5">
      <c r="A1" s="40" t="s">
        <v>93</v>
      </c>
      <c r="B1" s="40"/>
      <c r="C1" s="40"/>
      <c r="D1" s="40"/>
    </row>
    <row r="2" spans="1:4" ht="13.5">
      <c r="A2" s="40"/>
      <c r="B2" s="40"/>
      <c r="C2" s="40"/>
      <c r="D2" s="40"/>
    </row>
    <row r="4" spans="1:4" s="3" customFormat="1" ht="13.5">
      <c r="A4" s="2" t="s">
        <v>18</v>
      </c>
      <c r="B4" s="2" t="s">
        <v>64</v>
      </c>
      <c r="C4" s="2" t="s">
        <v>91</v>
      </c>
      <c r="D4" s="2" t="s">
        <v>92</v>
      </c>
    </row>
    <row r="5" ht="13.5">
      <c r="A5" s="1" t="s">
        <v>0</v>
      </c>
    </row>
    <row r="6" ht="13.5">
      <c r="A6" s="1" t="s">
        <v>1</v>
      </c>
    </row>
    <row r="7" ht="13.5">
      <c r="A7" s="1" t="s">
        <v>2</v>
      </c>
    </row>
    <row r="8" ht="13.5">
      <c r="A8" s="1" t="s">
        <v>3</v>
      </c>
    </row>
    <row r="9" ht="13.5">
      <c r="A9" s="1" t="s">
        <v>4</v>
      </c>
    </row>
    <row r="10" ht="13.5">
      <c r="A10" s="1" t="s">
        <v>5</v>
      </c>
    </row>
    <row r="11" ht="13.5">
      <c r="A11" s="1" t="s">
        <v>6</v>
      </c>
    </row>
    <row r="12" ht="13.5">
      <c r="A12" s="1" t="s">
        <v>7</v>
      </c>
    </row>
    <row r="13" ht="13.5">
      <c r="A13" s="1" t="s">
        <v>8</v>
      </c>
    </row>
    <row r="14" ht="13.5">
      <c r="A14" s="1" t="s">
        <v>9</v>
      </c>
    </row>
    <row r="15" spans="1:3" ht="13.5">
      <c r="A15" s="1" t="s">
        <v>10</v>
      </c>
      <c r="B15" s="1" t="s">
        <v>66</v>
      </c>
      <c r="C15" s="1" t="s">
        <v>134</v>
      </c>
    </row>
    <row r="16" spans="1:3" ht="13.5">
      <c r="A16" s="1" t="s">
        <v>11</v>
      </c>
      <c r="B16" s="1" t="s">
        <v>66</v>
      </c>
      <c r="C16" s="1" t="s">
        <v>134</v>
      </c>
    </row>
    <row r="17" spans="1:3" ht="13.5">
      <c r="A17" s="1" t="s">
        <v>12</v>
      </c>
      <c r="B17" s="1" t="s">
        <v>66</v>
      </c>
      <c r="C17" s="1" t="s">
        <v>134</v>
      </c>
    </row>
    <row r="18" ht="13.5">
      <c r="A18" s="1" t="s">
        <v>13</v>
      </c>
    </row>
    <row r="19" ht="13.5">
      <c r="A19" s="1" t="s">
        <v>14</v>
      </c>
    </row>
    <row r="20" ht="13.5">
      <c r="A20" s="1" t="s">
        <v>15</v>
      </c>
    </row>
    <row r="21" ht="13.5">
      <c r="A21" s="1" t="s">
        <v>16</v>
      </c>
    </row>
    <row r="22" ht="13.5">
      <c r="A22" s="1" t="s">
        <v>17</v>
      </c>
    </row>
    <row r="23" ht="13.5">
      <c r="A23" s="1" t="s">
        <v>20</v>
      </c>
    </row>
    <row r="24" ht="13.5">
      <c r="A24" s="1" t="s">
        <v>21</v>
      </c>
    </row>
    <row r="25" ht="13.5">
      <c r="A25" s="1" t="s">
        <v>22</v>
      </c>
    </row>
    <row r="26" ht="13.5">
      <c r="A26" s="1" t="s">
        <v>23</v>
      </c>
    </row>
    <row r="27" spans="1:3" ht="13.5">
      <c r="A27" s="1" t="s">
        <v>24</v>
      </c>
      <c r="B27" s="1" t="s">
        <v>66</v>
      </c>
      <c r="C27" s="1" t="s">
        <v>135</v>
      </c>
    </row>
    <row r="28" ht="13.5">
      <c r="A28" s="1" t="s">
        <v>25</v>
      </c>
    </row>
    <row r="29" spans="1:3" ht="13.5">
      <c r="A29" s="1" t="s">
        <v>26</v>
      </c>
      <c r="B29" s="1" t="s">
        <v>66</v>
      </c>
      <c r="C29" s="1" t="s">
        <v>136</v>
      </c>
    </row>
    <row r="30" ht="13.5">
      <c r="A30" s="1" t="s">
        <v>27</v>
      </c>
    </row>
    <row r="31" ht="13.5">
      <c r="A31" s="1" t="s">
        <v>28</v>
      </c>
    </row>
    <row r="32" spans="1:3" ht="13.5">
      <c r="A32" s="1" t="s">
        <v>29</v>
      </c>
      <c r="B32" s="1" t="s">
        <v>66</v>
      </c>
      <c r="C32" s="1" t="s">
        <v>136</v>
      </c>
    </row>
    <row r="33" spans="1:3" ht="13.5">
      <c r="A33" s="1" t="s">
        <v>30</v>
      </c>
      <c r="B33" s="1" t="s">
        <v>66</v>
      </c>
      <c r="C33" s="1" t="s">
        <v>136</v>
      </c>
    </row>
    <row r="34" ht="13.5">
      <c r="A34" s="1" t="s">
        <v>31</v>
      </c>
    </row>
    <row r="35" ht="13.5">
      <c r="A35" s="1" t="s">
        <v>32</v>
      </c>
    </row>
    <row r="36" ht="13.5">
      <c r="A36" s="1" t="s">
        <v>33</v>
      </c>
    </row>
    <row r="37" ht="13.5">
      <c r="A37" s="1" t="s">
        <v>34</v>
      </c>
    </row>
    <row r="38" ht="13.5">
      <c r="A38" s="1" t="s">
        <v>35</v>
      </c>
    </row>
    <row r="39" ht="13.5">
      <c r="A39" s="1" t="s">
        <v>36</v>
      </c>
    </row>
    <row r="40" ht="13.5">
      <c r="A40" s="1" t="s">
        <v>37</v>
      </c>
    </row>
    <row r="41" ht="13.5">
      <c r="A41" s="1" t="s">
        <v>38</v>
      </c>
    </row>
    <row r="42" ht="13.5">
      <c r="A42" s="1" t="s">
        <v>39</v>
      </c>
    </row>
    <row r="43" ht="13.5">
      <c r="A43" s="1" t="s">
        <v>40</v>
      </c>
    </row>
    <row r="44" spans="1:3" ht="13.5">
      <c r="A44" s="1" t="s">
        <v>41</v>
      </c>
      <c r="B44" s="1" t="s">
        <v>66</v>
      </c>
      <c r="C44" s="1" t="s">
        <v>136</v>
      </c>
    </row>
    <row r="45" spans="1:3" ht="13.5">
      <c r="A45" s="1" t="s">
        <v>42</v>
      </c>
      <c r="B45" s="1" t="s">
        <v>66</v>
      </c>
      <c r="C45" s="1" t="s">
        <v>137</v>
      </c>
    </row>
    <row r="46" ht="13.5">
      <c r="A46" s="1" t="s">
        <v>43</v>
      </c>
    </row>
    <row r="47" ht="13.5">
      <c r="A47" s="1" t="s">
        <v>44</v>
      </c>
    </row>
    <row r="48" ht="13.5">
      <c r="A48" s="1" t="s">
        <v>45</v>
      </c>
    </row>
    <row r="49" ht="13.5">
      <c r="A49" s="1" t="s">
        <v>46</v>
      </c>
    </row>
    <row r="50" ht="13.5">
      <c r="A50" s="1" t="s">
        <v>47</v>
      </c>
    </row>
    <row r="51" ht="13.5">
      <c r="A51" s="1" t="s">
        <v>48</v>
      </c>
    </row>
    <row r="52" ht="13.5">
      <c r="A52" s="1" t="s">
        <v>49</v>
      </c>
    </row>
    <row r="53" ht="13.5">
      <c r="A53" s="1" t="s">
        <v>50</v>
      </c>
    </row>
    <row r="54" ht="13.5">
      <c r="A54" s="1" t="s">
        <v>51</v>
      </c>
    </row>
    <row r="55" ht="13.5">
      <c r="A55" s="1" t="s">
        <v>52</v>
      </c>
    </row>
    <row r="56" ht="13.5">
      <c r="A56" s="1" t="s">
        <v>53</v>
      </c>
    </row>
    <row r="57" ht="13.5">
      <c r="A57" s="1" t="s">
        <v>54</v>
      </c>
    </row>
    <row r="58" ht="13.5">
      <c r="A58" s="1" t="s">
        <v>55</v>
      </c>
    </row>
    <row r="59" ht="13.5">
      <c r="A59" s="1" t="s">
        <v>56</v>
      </c>
    </row>
    <row r="60" ht="13.5">
      <c r="A60" s="1" t="s">
        <v>57</v>
      </c>
    </row>
    <row r="61" ht="13.5">
      <c r="A61" s="1" t="s">
        <v>58</v>
      </c>
    </row>
    <row r="62" ht="13.5">
      <c r="A62" s="1" t="s">
        <v>59</v>
      </c>
    </row>
    <row r="63" ht="13.5">
      <c r="A63" s="1" t="s">
        <v>60</v>
      </c>
    </row>
    <row r="64" ht="13.5">
      <c r="A64" s="1" t="s">
        <v>63</v>
      </c>
    </row>
    <row r="65" ht="13.5">
      <c r="A65" s="1" t="s">
        <v>61</v>
      </c>
    </row>
    <row r="66" spans="1:3" ht="13.5">
      <c r="A66" s="1" t="s">
        <v>62</v>
      </c>
      <c r="B66" s="1" t="s">
        <v>66</v>
      </c>
      <c r="C66" s="1" t="s">
        <v>136</v>
      </c>
    </row>
    <row r="67" ht="13.5">
      <c r="A67" s="1">
        <f>SUBTOTAL(3,A5:A66)</f>
        <v>62</v>
      </c>
    </row>
    <row r="70" ht="13.5">
      <c r="A70" s="1" t="s">
        <v>19</v>
      </c>
    </row>
  </sheetData>
  <sheetProtection/>
  <mergeCells count="1">
    <mergeCell ref="A1:D2"/>
  </mergeCells>
  <printOptions/>
  <pageMargins left="0.7000000000000001" right="0.7000000000000001" top="0.7500000000000001" bottom="0.7500000000000001" header="0.30000000000000004" footer="0.30000000000000004"/>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D70"/>
  <sheetViews>
    <sheetView zoomScalePageLayoutView="0" workbookViewId="0" topLeftCell="A1">
      <selection activeCell="D26" sqref="D26"/>
    </sheetView>
  </sheetViews>
  <sheetFormatPr defaultColWidth="9.140625" defaultRowHeight="15"/>
  <cols>
    <col min="1" max="1" width="21.140625" style="20" customWidth="1"/>
    <col min="2" max="2" width="28.140625" style="20" customWidth="1"/>
    <col min="3" max="3" width="47.00390625" style="20" customWidth="1"/>
    <col min="4" max="4" width="22.7109375" style="20" customWidth="1"/>
    <col min="5" max="16384" width="9.140625" style="20" customWidth="1"/>
  </cols>
  <sheetData>
    <row r="1" spans="1:4" ht="13.5">
      <c r="A1" s="41" t="s">
        <v>93</v>
      </c>
      <c r="B1" s="41"/>
      <c r="C1" s="41"/>
      <c r="D1" s="41"/>
    </row>
    <row r="2" spans="1:4" ht="13.5">
      <c r="A2" s="41"/>
      <c r="B2" s="41"/>
      <c r="C2" s="41"/>
      <c r="D2" s="41"/>
    </row>
    <row r="4" spans="1:4" s="22" customFormat="1" ht="13.5">
      <c r="A4" s="21" t="s">
        <v>18</v>
      </c>
      <c r="B4" s="21" t="s">
        <v>64</v>
      </c>
      <c r="C4" s="21" t="s">
        <v>91</v>
      </c>
      <c r="D4" s="21" t="s">
        <v>92</v>
      </c>
    </row>
    <row r="5" ht="13.5">
      <c r="A5" s="20" t="s">
        <v>0</v>
      </c>
    </row>
    <row r="6" ht="13.5">
      <c r="A6" s="20" t="s">
        <v>1</v>
      </c>
    </row>
    <row r="7" ht="13.5">
      <c r="A7" s="20" t="s">
        <v>2</v>
      </c>
    </row>
    <row r="8" ht="13.5">
      <c r="A8" s="20" t="s">
        <v>3</v>
      </c>
    </row>
    <row r="9" ht="13.5">
      <c r="A9" s="20" t="s">
        <v>4</v>
      </c>
    </row>
    <row r="10" ht="13.5">
      <c r="A10" s="20" t="s">
        <v>5</v>
      </c>
    </row>
    <row r="11" ht="13.5">
      <c r="A11" s="20" t="s">
        <v>6</v>
      </c>
    </row>
    <row r="12" ht="13.5">
      <c r="A12" s="20" t="s">
        <v>7</v>
      </c>
    </row>
    <row r="13" ht="13.5">
      <c r="A13" s="20" t="s">
        <v>8</v>
      </c>
    </row>
    <row r="14" ht="13.5">
      <c r="A14" s="20" t="s">
        <v>9</v>
      </c>
    </row>
    <row r="15" ht="13.5">
      <c r="A15" s="20" t="s">
        <v>10</v>
      </c>
    </row>
    <row r="16" ht="13.5">
      <c r="A16" s="20" t="s">
        <v>11</v>
      </c>
    </row>
    <row r="17" ht="13.5">
      <c r="A17" s="20" t="s">
        <v>12</v>
      </c>
    </row>
    <row r="18" spans="1:4" ht="13.5">
      <c r="A18" s="20" t="s">
        <v>13</v>
      </c>
      <c r="B18" s="20" t="s">
        <v>67</v>
      </c>
      <c r="C18" s="20" t="s">
        <v>144</v>
      </c>
      <c r="D18" s="20" t="s">
        <v>145</v>
      </c>
    </row>
    <row r="19" ht="13.5">
      <c r="A19" s="20" t="s">
        <v>14</v>
      </c>
    </row>
    <row r="20" ht="13.5">
      <c r="A20" s="20" t="s">
        <v>15</v>
      </c>
    </row>
    <row r="21" spans="1:4" ht="13.5">
      <c r="A21" s="20" t="s">
        <v>16</v>
      </c>
      <c r="B21" s="20" t="s">
        <v>67</v>
      </c>
      <c r="C21" s="20" t="s">
        <v>146</v>
      </c>
      <c r="D21" s="20" t="s">
        <v>145</v>
      </c>
    </row>
    <row r="22" ht="13.5">
      <c r="A22" s="20" t="s">
        <v>17</v>
      </c>
    </row>
    <row r="23" ht="13.5">
      <c r="A23" s="20" t="s">
        <v>20</v>
      </c>
    </row>
    <row r="24" ht="13.5">
      <c r="A24" s="20" t="s">
        <v>21</v>
      </c>
    </row>
    <row r="25" ht="13.5">
      <c r="A25" s="20" t="s">
        <v>22</v>
      </c>
    </row>
    <row r="26" ht="13.5">
      <c r="A26" s="20" t="s">
        <v>23</v>
      </c>
    </row>
    <row r="27" ht="13.5">
      <c r="A27" s="20" t="s">
        <v>24</v>
      </c>
    </row>
    <row r="28" ht="13.5">
      <c r="A28" s="20" t="s">
        <v>25</v>
      </c>
    </row>
    <row r="29" ht="13.5">
      <c r="A29" s="20" t="s">
        <v>26</v>
      </c>
    </row>
    <row r="30" ht="13.5">
      <c r="A30" s="20" t="s">
        <v>27</v>
      </c>
    </row>
    <row r="31" ht="13.5">
      <c r="A31" s="20" t="s">
        <v>28</v>
      </c>
    </row>
    <row r="32" ht="13.5">
      <c r="A32" s="20" t="s">
        <v>29</v>
      </c>
    </row>
    <row r="33" ht="13.5">
      <c r="A33" s="20" t="s">
        <v>30</v>
      </c>
    </row>
    <row r="34" ht="13.5">
      <c r="A34" s="20" t="s">
        <v>31</v>
      </c>
    </row>
    <row r="35" ht="13.5">
      <c r="A35" s="20" t="s">
        <v>32</v>
      </c>
    </row>
    <row r="36" ht="13.5">
      <c r="A36" s="20" t="s">
        <v>33</v>
      </c>
    </row>
    <row r="37" ht="13.5">
      <c r="A37" s="20" t="s">
        <v>34</v>
      </c>
    </row>
    <row r="38" ht="13.5">
      <c r="A38" s="20" t="s">
        <v>35</v>
      </c>
    </row>
    <row r="39" spans="1:4" ht="13.5">
      <c r="A39" s="20" t="s">
        <v>36</v>
      </c>
      <c r="B39" s="20" t="s">
        <v>67</v>
      </c>
      <c r="C39" s="20" t="s">
        <v>147</v>
      </c>
      <c r="D39" s="20" t="s">
        <v>145</v>
      </c>
    </row>
    <row r="40" ht="13.5">
      <c r="A40" s="20" t="s">
        <v>37</v>
      </c>
    </row>
    <row r="41" ht="13.5">
      <c r="A41" s="20" t="s">
        <v>38</v>
      </c>
    </row>
    <row r="42" ht="13.5">
      <c r="A42" s="20" t="s">
        <v>39</v>
      </c>
    </row>
    <row r="43" ht="13.5">
      <c r="A43" s="20" t="s">
        <v>40</v>
      </c>
    </row>
    <row r="44" ht="13.5">
      <c r="A44" s="20" t="s">
        <v>41</v>
      </c>
    </row>
    <row r="45" ht="13.5">
      <c r="A45" s="20" t="s">
        <v>42</v>
      </c>
    </row>
    <row r="46" ht="13.5">
      <c r="A46" s="20" t="s">
        <v>43</v>
      </c>
    </row>
    <row r="47" ht="13.5">
      <c r="A47" s="20" t="s">
        <v>44</v>
      </c>
    </row>
    <row r="48" ht="13.5">
      <c r="A48" s="20" t="s">
        <v>45</v>
      </c>
    </row>
    <row r="49" ht="13.5">
      <c r="A49" s="20" t="s">
        <v>46</v>
      </c>
    </row>
    <row r="50" ht="13.5">
      <c r="A50" s="20" t="s">
        <v>47</v>
      </c>
    </row>
    <row r="51" ht="13.5">
      <c r="A51" s="20" t="s">
        <v>48</v>
      </c>
    </row>
    <row r="52" ht="13.5">
      <c r="A52" s="20" t="s">
        <v>49</v>
      </c>
    </row>
    <row r="53" ht="13.5">
      <c r="A53" s="20" t="s">
        <v>50</v>
      </c>
    </row>
    <row r="54" ht="13.5">
      <c r="A54" s="20" t="s">
        <v>51</v>
      </c>
    </row>
    <row r="55" ht="13.5">
      <c r="A55" s="20" t="s">
        <v>52</v>
      </c>
    </row>
    <row r="56" ht="13.5">
      <c r="A56" s="20" t="s">
        <v>53</v>
      </c>
    </row>
    <row r="57" ht="13.5">
      <c r="A57" s="20" t="s">
        <v>54</v>
      </c>
    </row>
    <row r="58" ht="13.5">
      <c r="A58" s="20" t="s">
        <v>55</v>
      </c>
    </row>
    <row r="59" ht="13.5">
      <c r="A59" s="20" t="s">
        <v>56</v>
      </c>
    </row>
    <row r="60" ht="13.5">
      <c r="A60" s="20" t="s">
        <v>57</v>
      </c>
    </row>
    <row r="61" ht="13.5">
      <c r="A61" s="20" t="s">
        <v>58</v>
      </c>
    </row>
    <row r="62" ht="13.5">
      <c r="A62" s="20" t="s">
        <v>59</v>
      </c>
    </row>
    <row r="63" ht="13.5">
      <c r="A63" s="20" t="s">
        <v>60</v>
      </c>
    </row>
    <row r="64" ht="13.5">
      <c r="A64" s="20" t="s">
        <v>63</v>
      </c>
    </row>
    <row r="65" ht="13.5">
      <c r="A65" s="20" t="s">
        <v>61</v>
      </c>
    </row>
    <row r="66" ht="13.5">
      <c r="A66" s="20" t="s">
        <v>62</v>
      </c>
    </row>
    <row r="67" ht="13.5">
      <c r="A67" s="20">
        <f>SUBTOTAL(3,A5:A66)</f>
        <v>62</v>
      </c>
    </row>
    <row r="70" ht="13.5">
      <c r="A70" s="20" t="s">
        <v>19</v>
      </c>
    </row>
  </sheetData>
  <sheetProtection/>
  <mergeCells count="1">
    <mergeCell ref="A1:D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V70"/>
  <sheetViews>
    <sheetView zoomScalePageLayoutView="0" workbookViewId="0" topLeftCell="A1">
      <selection activeCell="D43" sqref="D43"/>
    </sheetView>
  </sheetViews>
  <sheetFormatPr defaultColWidth="9.140625" defaultRowHeight="15"/>
  <cols>
    <col min="1" max="1" width="21.140625" style="15" customWidth="1"/>
    <col min="2" max="2" width="28.140625" style="15" customWidth="1"/>
    <col min="3" max="3" width="47.00390625" style="10" customWidth="1"/>
    <col min="4" max="4" width="22.7109375" style="16" customWidth="1"/>
    <col min="5" max="5" width="9.140625" style="10" customWidth="1"/>
    <col min="6" max="6" width="9.140625" style="11" customWidth="1"/>
    <col min="7" max="254" width="9.140625" style="12" customWidth="1"/>
    <col min="255" max="16384" width="9.140625" style="14" customWidth="1"/>
  </cols>
  <sheetData>
    <row r="1" spans="1:256" ht="14.25">
      <c r="A1" s="42" t="s">
        <v>93</v>
      </c>
      <c r="B1" s="42"/>
      <c r="C1" s="42"/>
      <c r="D1" s="42"/>
      <c r="IU1" s="13"/>
      <c r="IV1" s="13"/>
    </row>
    <row r="2" spans="1:256" ht="14.25">
      <c r="A2" s="42"/>
      <c r="B2" s="42"/>
      <c r="C2" s="42"/>
      <c r="D2" s="42"/>
      <c r="IU2" s="13"/>
      <c r="IV2" s="13"/>
    </row>
    <row r="3" spans="255:256" ht="14.25">
      <c r="IU3" s="13"/>
      <c r="IV3" s="13"/>
    </row>
    <row r="4" spans="1:6" s="13" customFormat="1" ht="13.5">
      <c r="A4" s="17" t="s">
        <v>18</v>
      </c>
      <c r="B4" s="17" t="s">
        <v>64</v>
      </c>
      <c r="C4" s="18" t="s">
        <v>91</v>
      </c>
      <c r="D4" s="18" t="s">
        <v>92</v>
      </c>
      <c r="E4" s="16"/>
      <c r="F4" s="16"/>
    </row>
    <row r="5" ht="14.25">
      <c r="A5" s="15" t="s">
        <v>0</v>
      </c>
    </row>
    <row r="6" ht="14.25">
      <c r="A6" s="15" t="s">
        <v>1</v>
      </c>
    </row>
    <row r="7" ht="14.25">
      <c r="A7" s="15" t="s">
        <v>2</v>
      </c>
    </row>
    <row r="8" ht="14.25">
      <c r="A8" s="15" t="s">
        <v>3</v>
      </c>
    </row>
    <row r="9" ht="14.25">
      <c r="A9" s="15" t="s">
        <v>4</v>
      </c>
    </row>
    <row r="10" ht="14.25">
      <c r="A10" s="15" t="s">
        <v>5</v>
      </c>
    </row>
    <row r="11" ht="14.25">
      <c r="A11" s="15" t="s">
        <v>6</v>
      </c>
    </row>
    <row r="12" ht="14.25">
      <c r="A12" s="15" t="s">
        <v>7</v>
      </c>
    </row>
    <row r="13" ht="14.25">
      <c r="A13" s="15" t="s">
        <v>8</v>
      </c>
    </row>
    <row r="14" ht="14.25">
      <c r="A14" s="15" t="s">
        <v>9</v>
      </c>
    </row>
    <row r="15" ht="14.25">
      <c r="A15" s="15" t="s">
        <v>10</v>
      </c>
    </row>
    <row r="16" ht="14.25">
      <c r="A16" s="15" t="s">
        <v>11</v>
      </c>
    </row>
    <row r="17" ht="14.25">
      <c r="A17" s="15" t="s">
        <v>12</v>
      </c>
    </row>
    <row r="18" ht="14.25">
      <c r="A18" s="15" t="s">
        <v>13</v>
      </c>
    </row>
    <row r="19" ht="14.25">
      <c r="A19" s="15" t="s">
        <v>14</v>
      </c>
    </row>
    <row r="20" ht="14.25">
      <c r="A20" s="15" t="s">
        <v>15</v>
      </c>
    </row>
    <row r="21" ht="14.25">
      <c r="A21" s="15" t="s">
        <v>16</v>
      </c>
    </row>
    <row r="22" ht="14.25">
      <c r="A22" s="15" t="s">
        <v>17</v>
      </c>
    </row>
    <row r="23" ht="14.25">
      <c r="A23" s="15" t="s">
        <v>20</v>
      </c>
    </row>
    <row r="24" ht="14.25">
      <c r="A24" s="15" t="s">
        <v>21</v>
      </c>
    </row>
    <row r="25" ht="14.25">
      <c r="A25" s="15" t="s">
        <v>22</v>
      </c>
    </row>
    <row r="26" ht="14.25">
      <c r="A26" s="15" t="s">
        <v>23</v>
      </c>
    </row>
    <row r="27" ht="14.25">
      <c r="A27" s="15" t="s">
        <v>24</v>
      </c>
    </row>
    <row r="28" ht="14.25">
      <c r="A28" s="15" t="s">
        <v>25</v>
      </c>
    </row>
    <row r="29" ht="14.25">
      <c r="A29" s="15" t="s">
        <v>26</v>
      </c>
    </row>
    <row r="30" ht="14.25">
      <c r="A30" s="15" t="s">
        <v>27</v>
      </c>
    </row>
    <row r="31" spans="1:4" ht="151.5">
      <c r="A31" s="15" t="s">
        <v>28</v>
      </c>
      <c r="B31" s="15" t="s">
        <v>68</v>
      </c>
      <c r="C31" s="10" t="s">
        <v>100</v>
      </c>
      <c r="D31" s="16" t="s">
        <v>101</v>
      </c>
    </row>
    <row r="32" ht="14.25">
      <c r="A32" s="15" t="s">
        <v>29</v>
      </c>
    </row>
    <row r="33" ht="14.25">
      <c r="A33" s="15" t="s">
        <v>30</v>
      </c>
    </row>
    <row r="34" ht="14.25">
      <c r="A34" s="15" t="s">
        <v>31</v>
      </c>
    </row>
    <row r="35" ht="14.25">
      <c r="A35" s="15" t="s">
        <v>32</v>
      </c>
    </row>
    <row r="36" ht="14.25">
      <c r="A36" s="15" t="s">
        <v>33</v>
      </c>
    </row>
    <row r="37" spans="1:4" ht="27">
      <c r="A37" s="15" t="s">
        <v>34</v>
      </c>
      <c r="B37" s="15" t="s">
        <v>68</v>
      </c>
      <c r="C37" s="10" t="s">
        <v>102</v>
      </c>
      <c r="D37" s="16" t="s">
        <v>103</v>
      </c>
    </row>
    <row r="38" spans="1:4" ht="82.5">
      <c r="A38" s="15" t="s">
        <v>35</v>
      </c>
      <c r="B38" s="15" t="s">
        <v>68</v>
      </c>
      <c r="C38" s="10" t="s">
        <v>104</v>
      </c>
      <c r="D38" s="16" t="s">
        <v>105</v>
      </c>
    </row>
    <row r="39" ht="14.25">
      <c r="A39" s="15" t="s">
        <v>36</v>
      </c>
    </row>
    <row r="40" ht="14.25">
      <c r="A40" s="15" t="s">
        <v>37</v>
      </c>
    </row>
    <row r="41" spans="1:4" ht="96">
      <c r="A41" s="15" t="s">
        <v>38</v>
      </c>
      <c r="B41" s="15" t="s">
        <v>68</v>
      </c>
      <c r="C41" s="19" t="s">
        <v>106</v>
      </c>
      <c r="D41" s="16" t="s">
        <v>107</v>
      </c>
    </row>
    <row r="42" ht="14.25">
      <c r="A42" s="15" t="s">
        <v>39</v>
      </c>
    </row>
    <row r="43" spans="1:4" ht="110.25">
      <c r="A43" s="15" t="s">
        <v>40</v>
      </c>
      <c r="B43" s="15" t="s">
        <v>68</v>
      </c>
      <c r="C43" s="19" t="s">
        <v>108</v>
      </c>
      <c r="D43" s="16" t="s">
        <v>109</v>
      </c>
    </row>
    <row r="44" ht="14.25">
      <c r="A44" s="15" t="s">
        <v>41</v>
      </c>
    </row>
    <row r="45" ht="14.25">
      <c r="A45" s="15" t="s">
        <v>42</v>
      </c>
    </row>
    <row r="46" ht="14.25">
      <c r="A46" s="15" t="s">
        <v>43</v>
      </c>
    </row>
    <row r="47" ht="14.25">
      <c r="A47" s="15" t="s">
        <v>44</v>
      </c>
    </row>
    <row r="48" ht="14.25">
      <c r="A48" s="15" t="s">
        <v>45</v>
      </c>
    </row>
    <row r="49" ht="14.25">
      <c r="A49" s="15" t="s">
        <v>46</v>
      </c>
    </row>
    <row r="50" ht="14.25">
      <c r="A50" s="15" t="s">
        <v>47</v>
      </c>
    </row>
    <row r="51" ht="14.25">
      <c r="A51" s="15" t="s">
        <v>48</v>
      </c>
    </row>
    <row r="52" ht="14.25">
      <c r="A52" s="15" t="s">
        <v>49</v>
      </c>
    </row>
    <row r="53" ht="14.25">
      <c r="A53" s="15" t="s">
        <v>50</v>
      </c>
    </row>
    <row r="54" ht="14.25">
      <c r="A54" s="15" t="s">
        <v>51</v>
      </c>
    </row>
    <row r="55" ht="14.25">
      <c r="A55" s="15" t="s">
        <v>52</v>
      </c>
    </row>
    <row r="56" ht="14.25">
      <c r="A56" s="15" t="s">
        <v>53</v>
      </c>
    </row>
    <row r="57" ht="14.25">
      <c r="A57" s="15" t="s">
        <v>54</v>
      </c>
    </row>
    <row r="58" ht="14.25">
      <c r="A58" s="15" t="s">
        <v>55</v>
      </c>
    </row>
    <row r="59" ht="14.25">
      <c r="A59" s="15" t="s">
        <v>56</v>
      </c>
    </row>
    <row r="60" ht="14.25">
      <c r="A60" s="15" t="s">
        <v>57</v>
      </c>
    </row>
    <row r="61" ht="14.25">
      <c r="A61" s="15" t="s">
        <v>58</v>
      </c>
    </row>
    <row r="62" ht="14.25">
      <c r="A62" s="15" t="s">
        <v>59</v>
      </c>
    </row>
    <row r="63" ht="14.25">
      <c r="A63" s="15" t="s">
        <v>60</v>
      </c>
    </row>
    <row r="64" ht="14.25">
      <c r="A64" s="15" t="s">
        <v>63</v>
      </c>
    </row>
    <row r="65" ht="14.25">
      <c r="A65" s="15" t="s">
        <v>61</v>
      </c>
    </row>
    <row r="66" ht="14.25">
      <c r="A66" s="15" t="s">
        <v>62</v>
      </c>
    </row>
    <row r="67" ht="14.25">
      <c r="A67" s="15">
        <f>SUBTOTAL(3,A5:A66)</f>
        <v>62</v>
      </c>
    </row>
    <row r="70" ht="14.25">
      <c r="A70" s="15" t="s">
        <v>19</v>
      </c>
    </row>
  </sheetData>
  <sheetProtection selectLockedCells="1" selectUnlockedCells="1"/>
  <mergeCells count="1">
    <mergeCell ref="A1:D2"/>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D70"/>
  <sheetViews>
    <sheetView zoomScale="125" zoomScaleNormal="125" zoomScalePageLayoutView="0" workbookViewId="0" topLeftCell="A1">
      <selection activeCell="D39" sqref="D39"/>
    </sheetView>
  </sheetViews>
  <sheetFormatPr defaultColWidth="9.140625" defaultRowHeight="15"/>
  <cols>
    <col min="1" max="1" width="21.140625" style="20" customWidth="1"/>
    <col min="2" max="2" width="28.140625" style="20" customWidth="1"/>
    <col min="3" max="3" width="47.00390625" style="20" customWidth="1"/>
    <col min="4" max="4" width="22.7109375" style="20" customWidth="1"/>
    <col min="5" max="16384" width="9.140625" style="20" customWidth="1"/>
  </cols>
  <sheetData>
    <row r="1" spans="1:4" ht="13.5">
      <c r="A1" s="43" t="s">
        <v>93</v>
      </c>
      <c r="B1" s="43"/>
      <c r="C1" s="43"/>
      <c r="D1" s="43"/>
    </row>
    <row r="2" spans="1:4" ht="13.5">
      <c r="A2" s="43"/>
      <c r="B2" s="43"/>
      <c r="C2" s="43"/>
      <c r="D2" s="43"/>
    </row>
    <row r="4" spans="1:4" s="22" customFormat="1" ht="13.5">
      <c r="A4" s="21" t="s">
        <v>18</v>
      </c>
      <c r="B4" s="21" t="s">
        <v>64</v>
      </c>
      <c r="C4" s="21" t="s">
        <v>91</v>
      </c>
      <c r="D4" s="21" t="s">
        <v>92</v>
      </c>
    </row>
    <row r="5" ht="13.5">
      <c r="A5" s="20" t="s">
        <v>0</v>
      </c>
    </row>
    <row r="6" ht="13.5">
      <c r="A6" s="20" t="s">
        <v>1</v>
      </c>
    </row>
    <row r="7" ht="13.5">
      <c r="A7" s="20" t="s">
        <v>2</v>
      </c>
    </row>
    <row r="8" ht="13.5">
      <c r="A8" s="20" t="s">
        <v>3</v>
      </c>
    </row>
    <row r="9" ht="13.5">
      <c r="A9" s="20" t="s">
        <v>4</v>
      </c>
    </row>
    <row r="10" ht="13.5">
      <c r="A10" s="20" t="s">
        <v>5</v>
      </c>
    </row>
    <row r="11" ht="13.5">
      <c r="A11" s="20" t="s">
        <v>6</v>
      </c>
    </row>
    <row r="12" ht="13.5">
      <c r="A12" s="20" t="s">
        <v>7</v>
      </c>
    </row>
    <row r="13" ht="13.5">
      <c r="A13" s="20" t="s">
        <v>8</v>
      </c>
    </row>
    <row r="14" ht="13.5">
      <c r="A14" s="20" t="s">
        <v>9</v>
      </c>
    </row>
    <row r="15" ht="13.5">
      <c r="A15" s="20" t="s">
        <v>10</v>
      </c>
    </row>
    <row r="16" ht="13.5">
      <c r="A16" s="20" t="s">
        <v>11</v>
      </c>
    </row>
    <row r="17" ht="13.5">
      <c r="A17" s="20" t="s">
        <v>12</v>
      </c>
    </row>
    <row r="18" ht="13.5">
      <c r="A18" s="20" t="s">
        <v>13</v>
      </c>
    </row>
    <row r="19" ht="13.5">
      <c r="A19" s="20" t="s">
        <v>14</v>
      </c>
    </row>
    <row r="20" ht="13.5">
      <c r="A20" s="20" t="s">
        <v>15</v>
      </c>
    </row>
    <row r="21" ht="13.5">
      <c r="A21" s="20" t="s">
        <v>16</v>
      </c>
    </row>
    <row r="22" ht="13.5">
      <c r="A22" s="20" t="s">
        <v>17</v>
      </c>
    </row>
    <row r="23" ht="13.5">
      <c r="A23" s="20" t="s">
        <v>20</v>
      </c>
    </row>
    <row r="24" ht="13.5">
      <c r="A24" s="20" t="s">
        <v>21</v>
      </c>
    </row>
    <row r="25" ht="13.5">
      <c r="A25" s="20" t="s">
        <v>22</v>
      </c>
    </row>
    <row r="26" ht="13.5">
      <c r="A26" s="20" t="s">
        <v>23</v>
      </c>
    </row>
    <row r="27" ht="13.5">
      <c r="A27" s="20" t="s">
        <v>24</v>
      </c>
    </row>
    <row r="28" ht="13.5">
      <c r="A28" s="20" t="s">
        <v>25</v>
      </c>
    </row>
    <row r="29" ht="13.5">
      <c r="A29" s="20" t="s">
        <v>26</v>
      </c>
    </row>
    <row r="30" ht="13.5">
      <c r="A30" s="20" t="s">
        <v>27</v>
      </c>
    </row>
    <row r="31" ht="13.5">
      <c r="A31" s="20" t="s">
        <v>28</v>
      </c>
    </row>
    <row r="32" ht="13.5">
      <c r="A32" s="20" t="s">
        <v>29</v>
      </c>
    </row>
    <row r="33" ht="13.5">
      <c r="A33" s="20" t="s">
        <v>30</v>
      </c>
    </row>
    <row r="34" ht="13.5">
      <c r="A34" s="20" t="s">
        <v>31</v>
      </c>
    </row>
    <row r="35" ht="13.5">
      <c r="A35" s="20" t="s">
        <v>32</v>
      </c>
    </row>
    <row r="36" ht="13.5">
      <c r="A36" s="20" t="s">
        <v>33</v>
      </c>
    </row>
    <row r="37" ht="13.5">
      <c r="A37" s="20" t="s">
        <v>34</v>
      </c>
    </row>
    <row r="38" ht="13.5">
      <c r="A38" s="20" t="s">
        <v>35</v>
      </c>
    </row>
    <row r="39" spans="1:4" ht="69">
      <c r="A39" s="20" t="s">
        <v>36</v>
      </c>
      <c r="B39" s="20" t="s">
        <v>70</v>
      </c>
      <c r="C39" s="23" t="s">
        <v>110</v>
      </c>
      <c r="D39" s="23" t="s">
        <v>111</v>
      </c>
    </row>
    <row r="40" ht="13.5">
      <c r="A40" s="20" t="s">
        <v>37</v>
      </c>
    </row>
    <row r="41" ht="13.5">
      <c r="A41" s="20" t="s">
        <v>38</v>
      </c>
    </row>
    <row r="42" ht="13.5">
      <c r="A42" s="20" t="s">
        <v>39</v>
      </c>
    </row>
    <row r="43" ht="13.5">
      <c r="A43" s="20" t="s">
        <v>40</v>
      </c>
    </row>
    <row r="44" ht="13.5">
      <c r="A44" s="20" t="s">
        <v>41</v>
      </c>
    </row>
    <row r="45" ht="13.5">
      <c r="A45" s="20" t="s">
        <v>42</v>
      </c>
    </row>
    <row r="46" ht="13.5">
      <c r="A46" s="20" t="s">
        <v>43</v>
      </c>
    </row>
    <row r="47" ht="13.5">
      <c r="A47" s="20" t="s">
        <v>44</v>
      </c>
    </row>
    <row r="48" ht="13.5">
      <c r="A48" s="20" t="s">
        <v>45</v>
      </c>
    </row>
    <row r="49" ht="13.5">
      <c r="A49" s="20" t="s">
        <v>46</v>
      </c>
    </row>
    <row r="50" ht="13.5">
      <c r="A50" s="20" t="s">
        <v>47</v>
      </c>
    </row>
    <row r="51" ht="13.5">
      <c r="A51" s="20" t="s">
        <v>48</v>
      </c>
    </row>
    <row r="52" ht="13.5">
      <c r="A52" s="20" t="s">
        <v>49</v>
      </c>
    </row>
    <row r="53" ht="13.5">
      <c r="A53" s="20" t="s">
        <v>50</v>
      </c>
    </row>
    <row r="54" ht="13.5">
      <c r="A54" s="20" t="s">
        <v>51</v>
      </c>
    </row>
    <row r="55" ht="13.5">
      <c r="A55" s="20" t="s">
        <v>52</v>
      </c>
    </row>
    <row r="56" ht="13.5">
      <c r="A56" s="20" t="s">
        <v>53</v>
      </c>
    </row>
    <row r="57" ht="13.5">
      <c r="A57" s="20" t="s">
        <v>54</v>
      </c>
    </row>
    <row r="58" ht="13.5">
      <c r="A58" s="20" t="s">
        <v>55</v>
      </c>
    </row>
    <row r="59" ht="13.5">
      <c r="A59" s="20" t="s">
        <v>56</v>
      </c>
    </row>
    <row r="60" ht="13.5">
      <c r="A60" s="20" t="s">
        <v>57</v>
      </c>
    </row>
    <row r="61" ht="13.5">
      <c r="A61" s="20" t="s">
        <v>58</v>
      </c>
    </row>
    <row r="62" ht="13.5">
      <c r="A62" s="20" t="s">
        <v>59</v>
      </c>
    </row>
    <row r="63" ht="13.5">
      <c r="A63" s="20" t="s">
        <v>60</v>
      </c>
    </row>
    <row r="64" ht="13.5">
      <c r="A64" s="20" t="s">
        <v>63</v>
      </c>
    </row>
    <row r="65" ht="13.5">
      <c r="A65" s="20" t="s">
        <v>61</v>
      </c>
    </row>
    <row r="66" ht="13.5">
      <c r="A66" s="20" t="s">
        <v>62</v>
      </c>
    </row>
    <row r="67" ht="13.5">
      <c r="A67" s="20">
        <f>SUBTOTAL(3,A5:A66)</f>
        <v>62</v>
      </c>
    </row>
    <row r="70" ht="13.5">
      <c r="A70" s="20" t="s">
        <v>19</v>
      </c>
    </row>
  </sheetData>
  <sheetProtection/>
  <mergeCells count="1">
    <mergeCell ref="A1:D2"/>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70"/>
  <sheetViews>
    <sheetView zoomScalePageLayoutView="0" workbookViewId="0" topLeftCell="A1">
      <selection activeCell="C38" sqref="C38"/>
    </sheetView>
  </sheetViews>
  <sheetFormatPr defaultColWidth="9.140625" defaultRowHeight="15"/>
  <cols>
    <col min="1" max="1" width="21.140625" style="20" customWidth="1"/>
    <col min="2" max="2" width="28.140625" style="20" customWidth="1"/>
    <col min="3" max="3" width="47.00390625" style="20" customWidth="1"/>
    <col min="4" max="4" width="22.7109375" style="20" customWidth="1"/>
    <col min="5" max="16384" width="9.140625" style="20" customWidth="1"/>
  </cols>
  <sheetData>
    <row r="1" spans="1:4" ht="13.5">
      <c r="A1" s="41" t="s">
        <v>93</v>
      </c>
      <c r="B1" s="41"/>
      <c r="C1" s="41"/>
      <c r="D1" s="41"/>
    </row>
    <row r="2" spans="1:4" ht="13.5">
      <c r="A2" s="41"/>
      <c r="B2" s="41"/>
      <c r="C2" s="41"/>
      <c r="D2" s="41"/>
    </row>
    <row r="4" spans="1:4" s="22" customFormat="1" ht="13.5">
      <c r="A4" s="21" t="s">
        <v>18</v>
      </c>
      <c r="B4" s="21" t="s">
        <v>64</v>
      </c>
      <c r="C4" s="21" t="s">
        <v>91</v>
      </c>
      <c r="D4" s="21" t="s">
        <v>92</v>
      </c>
    </row>
    <row r="5" ht="13.5">
      <c r="A5" s="20" t="s">
        <v>0</v>
      </c>
    </row>
    <row r="6" ht="13.5">
      <c r="A6" s="20" t="s">
        <v>1</v>
      </c>
    </row>
    <row r="7" ht="13.5">
      <c r="A7" s="20" t="s">
        <v>2</v>
      </c>
    </row>
    <row r="8" ht="13.5">
      <c r="A8" s="20" t="s">
        <v>3</v>
      </c>
    </row>
    <row r="9" ht="13.5">
      <c r="A9" s="20" t="s">
        <v>4</v>
      </c>
    </row>
    <row r="10" ht="13.5">
      <c r="A10" s="20" t="s">
        <v>5</v>
      </c>
    </row>
    <row r="11" ht="13.5">
      <c r="A11" s="20" t="s">
        <v>6</v>
      </c>
    </row>
    <row r="12" ht="13.5">
      <c r="A12" s="20" t="s">
        <v>7</v>
      </c>
    </row>
    <row r="13" ht="13.5">
      <c r="A13" s="20" t="s">
        <v>8</v>
      </c>
    </row>
    <row r="14" ht="13.5">
      <c r="A14" s="20" t="s">
        <v>9</v>
      </c>
    </row>
    <row r="15" ht="13.5">
      <c r="A15" s="20" t="s">
        <v>10</v>
      </c>
    </row>
    <row r="16" ht="13.5">
      <c r="A16" s="20" t="s">
        <v>11</v>
      </c>
    </row>
    <row r="17" ht="13.5">
      <c r="A17" s="20" t="s">
        <v>12</v>
      </c>
    </row>
    <row r="18" ht="13.5">
      <c r="A18" s="20" t="s">
        <v>13</v>
      </c>
    </row>
    <row r="19" ht="13.5">
      <c r="A19" s="20" t="s">
        <v>14</v>
      </c>
    </row>
    <row r="20" ht="13.5">
      <c r="A20" s="20" t="s">
        <v>15</v>
      </c>
    </row>
    <row r="21" ht="13.5">
      <c r="A21" s="20" t="s">
        <v>16</v>
      </c>
    </row>
    <row r="22" ht="13.5">
      <c r="A22" s="20" t="s">
        <v>17</v>
      </c>
    </row>
    <row r="23" ht="13.5">
      <c r="A23" s="20" t="s">
        <v>20</v>
      </c>
    </row>
    <row r="24" ht="13.5">
      <c r="A24" s="20" t="s">
        <v>21</v>
      </c>
    </row>
    <row r="25" spans="1:4" ht="13.5">
      <c r="A25" s="20" t="s">
        <v>22</v>
      </c>
      <c r="B25" s="20" t="s">
        <v>149</v>
      </c>
      <c r="C25" s="20" t="s">
        <v>150</v>
      </c>
      <c r="D25" s="20" t="s">
        <v>151</v>
      </c>
    </row>
    <row r="26" ht="13.5">
      <c r="A26" s="20" t="s">
        <v>23</v>
      </c>
    </row>
    <row r="27" ht="13.5">
      <c r="A27" s="20" t="s">
        <v>24</v>
      </c>
    </row>
    <row r="28" ht="13.5">
      <c r="A28" s="20" t="s">
        <v>25</v>
      </c>
    </row>
    <row r="29" ht="13.5">
      <c r="A29" s="20" t="s">
        <v>26</v>
      </c>
    </row>
    <row r="30" ht="13.5">
      <c r="A30" s="20" t="s">
        <v>27</v>
      </c>
    </row>
    <row r="31" ht="13.5">
      <c r="A31" s="20" t="s">
        <v>28</v>
      </c>
    </row>
    <row r="32" ht="13.5">
      <c r="A32" s="20" t="s">
        <v>29</v>
      </c>
    </row>
    <row r="33" ht="13.5">
      <c r="A33" s="20" t="s">
        <v>30</v>
      </c>
    </row>
    <row r="34" ht="13.5">
      <c r="A34" s="20" t="s">
        <v>31</v>
      </c>
    </row>
    <row r="35" ht="13.5">
      <c r="A35" s="20" t="s">
        <v>32</v>
      </c>
    </row>
    <row r="36" ht="13.5">
      <c r="A36" s="20" t="s">
        <v>33</v>
      </c>
    </row>
    <row r="37" ht="13.5">
      <c r="A37" s="20" t="s">
        <v>34</v>
      </c>
    </row>
    <row r="38" ht="13.5">
      <c r="A38" s="20" t="s">
        <v>35</v>
      </c>
    </row>
    <row r="39" ht="13.5">
      <c r="A39" s="20" t="s">
        <v>36</v>
      </c>
    </row>
    <row r="40" ht="13.5">
      <c r="A40" s="20" t="s">
        <v>37</v>
      </c>
    </row>
    <row r="41" ht="13.5">
      <c r="A41" s="20" t="s">
        <v>38</v>
      </c>
    </row>
    <row r="42" ht="13.5">
      <c r="A42" s="20" t="s">
        <v>39</v>
      </c>
    </row>
    <row r="43" ht="13.5">
      <c r="A43" s="20" t="s">
        <v>40</v>
      </c>
    </row>
    <row r="44" ht="13.5">
      <c r="A44" s="20" t="s">
        <v>41</v>
      </c>
    </row>
    <row r="45" ht="13.5">
      <c r="A45" s="20" t="s">
        <v>42</v>
      </c>
    </row>
    <row r="46" ht="13.5">
      <c r="A46" s="20" t="s">
        <v>43</v>
      </c>
    </row>
    <row r="47" ht="13.5">
      <c r="A47" s="20" t="s">
        <v>44</v>
      </c>
    </row>
    <row r="48" ht="13.5">
      <c r="A48" s="20" t="s">
        <v>45</v>
      </c>
    </row>
    <row r="49" ht="13.5">
      <c r="A49" s="20" t="s">
        <v>46</v>
      </c>
    </row>
    <row r="50" ht="13.5">
      <c r="A50" s="20" t="s">
        <v>47</v>
      </c>
    </row>
    <row r="51" ht="13.5">
      <c r="A51" s="20" t="s">
        <v>48</v>
      </c>
    </row>
    <row r="52" ht="13.5">
      <c r="A52" s="20" t="s">
        <v>49</v>
      </c>
    </row>
    <row r="53" ht="13.5">
      <c r="A53" s="20" t="s">
        <v>50</v>
      </c>
    </row>
    <row r="54" ht="13.5">
      <c r="A54" s="20" t="s">
        <v>51</v>
      </c>
    </row>
    <row r="55" ht="13.5">
      <c r="A55" s="20" t="s">
        <v>52</v>
      </c>
    </row>
    <row r="56" ht="13.5">
      <c r="A56" s="20" t="s">
        <v>53</v>
      </c>
    </row>
    <row r="57" ht="13.5">
      <c r="A57" s="20" t="s">
        <v>54</v>
      </c>
    </row>
    <row r="58" ht="13.5">
      <c r="A58" s="20" t="s">
        <v>55</v>
      </c>
    </row>
    <row r="59" ht="13.5">
      <c r="A59" s="20" t="s">
        <v>56</v>
      </c>
    </row>
    <row r="60" ht="13.5">
      <c r="A60" s="20" t="s">
        <v>57</v>
      </c>
    </row>
    <row r="61" ht="13.5">
      <c r="A61" s="20" t="s">
        <v>58</v>
      </c>
    </row>
    <row r="62" ht="13.5">
      <c r="A62" s="20" t="s">
        <v>59</v>
      </c>
    </row>
    <row r="63" ht="13.5">
      <c r="A63" s="20" t="s">
        <v>60</v>
      </c>
    </row>
    <row r="64" ht="13.5">
      <c r="A64" s="20" t="s">
        <v>63</v>
      </c>
    </row>
    <row r="65" ht="13.5">
      <c r="A65" s="20" t="s">
        <v>61</v>
      </c>
    </row>
    <row r="66" ht="13.5">
      <c r="A66" s="20" t="s">
        <v>62</v>
      </c>
    </row>
    <row r="67" ht="13.5">
      <c r="A67" s="20">
        <f>SUBTOTAL(3,A5:A66)</f>
        <v>62</v>
      </c>
    </row>
    <row r="70" ht="13.5">
      <c r="A70" s="20" t="s">
        <v>19</v>
      </c>
    </row>
  </sheetData>
  <sheetProtection/>
  <mergeCells count="1">
    <mergeCell ref="A1:D2"/>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70"/>
  <sheetViews>
    <sheetView zoomScalePageLayoutView="0" workbookViewId="0" topLeftCell="A1">
      <selection activeCell="D31" sqref="D31"/>
    </sheetView>
  </sheetViews>
  <sheetFormatPr defaultColWidth="9.140625" defaultRowHeight="15"/>
  <cols>
    <col min="1" max="1" width="21.140625" style="1" customWidth="1"/>
    <col min="2" max="2" width="28.140625" style="1" customWidth="1"/>
    <col min="3" max="3" width="47.00390625" style="1" customWidth="1"/>
    <col min="4" max="4" width="22.7109375" style="1" customWidth="1"/>
    <col min="5" max="16384" width="9.140625" style="1" customWidth="1"/>
  </cols>
  <sheetData>
    <row r="1" spans="1:4" ht="13.5">
      <c r="A1" s="40" t="s">
        <v>93</v>
      </c>
      <c r="B1" s="40"/>
      <c r="C1" s="40"/>
      <c r="D1" s="40"/>
    </row>
    <row r="2" spans="1:4" ht="13.5">
      <c r="A2" s="40"/>
      <c r="B2" s="40"/>
      <c r="C2" s="40"/>
      <c r="D2" s="40"/>
    </row>
    <row r="4" spans="1:4" s="3" customFormat="1" ht="13.5">
      <c r="A4" s="2" t="s">
        <v>18</v>
      </c>
      <c r="B4" s="2" t="s">
        <v>64</v>
      </c>
      <c r="C4" s="2" t="s">
        <v>91</v>
      </c>
      <c r="D4" s="2" t="s">
        <v>92</v>
      </c>
    </row>
    <row r="5" ht="13.5">
      <c r="A5" s="1" t="s">
        <v>0</v>
      </c>
    </row>
    <row r="6" ht="13.5">
      <c r="A6" s="1" t="s">
        <v>1</v>
      </c>
    </row>
    <row r="7" ht="13.5">
      <c r="A7" s="1" t="s">
        <v>2</v>
      </c>
    </row>
    <row r="8" ht="13.5">
      <c r="A8" s="1" t="s">
        <v>3</v>
      </c>
    </row>
    <row r="9" ht="13.5">
      <c r="A9" s="1" t="s">
        <v>4</v>
      </c>
    </row>
    <row r="10" ht="13.5">
      <c r="A10" s="1" t="s">
        <v>5</v>
      </c>
    </row>
    <row r="11" ht="13.5">
      <c r="A11" s="1" t="s">
        <v>6</v>
      </c>
    </row>
    <row r="12" ht="13.5">
      <c r="A12" s="1" t="s">
        <v>7</v>
      </c>
    </row>
    <row r="13" ht="13.5">
      <c r="A13" s="1" t="s">
        <v>8</v>
      </c>
    </row>
    <row r="14" spans="1:3" ht="220.5">
      <c r="A14" s="1" t="s">
        <v>9</v>
      </c>
      <c r="B14" s="1" t="s">
        <v>72</v>
      </c>
      <c r="C14" s="24" t="s">
        <v>148</v>
      </c>
    </row>
    <row r="15" ht="13.5">
      <c r="A15" s="1" t="s">
        <v>10</v>
      </c>
    </row>
    <row r="16" ht="13.5">
      <c r="A16" s="1" t="s">
        <v>11</v>
      </c>
    </row>
    <row r="17" ht="13.5">
      <c r="A17" s="1" t="s">
        <v>12</v>
      </c>
    </row>
    <row r="18" ht="13.5">
      <c r="A18" s="1" t="s">
        <v>13</v>
      </c>
    </row>
    <row r="19" ht="13.5">
      <c r="A19" s="1" t="s">
        <v>14</v>
      </c>
    </row>
    <row r="20" ht="13.5">
      <c r="A20" s="1" t="s">
        <v>15</v>
      </c>
    </row>
    <row r="21" ht="13.5">
      <c r="A21" s="1" t="s">
        <v>16</v>
      </c>
    </row>
    <row r="22" ht="13.5">
      <c r="A22" s="1" t="s">
        <v>17</v>
      </c>
    </row>
    <row r="23" ht="13.5">
      <c r="A23" s="1" t="s">
        <v>20</v>
      </c>
    </row>
    <row r="24" ht="13.5">
      <c r="A24" s="1" t="s">
        <v>21</v>
      </c>
    </row>
    <row r="25" ht="13.5">
      <c r="A25" s="1" t="s">
        <v>22</v>
      </c>
    </row>
    <row r="26" ht="13.5">
      <c r="A26" s="1" t="s">
        <v>23</v>
      </c>
    </row>
    <row r="27" ht="13.5">
      <c r="A27" s="1" t="s">
        <v>24</v>
      </c>
    </row>
    <row r="28" ht="13.5">
      <c r="A28" s="1" t="s">
        <v>25</v>
      </c>
    </row>
    <row r="29" ht="13.5">
      <c r="A29" s="1" t="s">
        <v>26</v>
      </c>
    </row>
    <row r="30" ht="13.5">
      <c r="A30" s="1" t="s">
        <v>27</v>
      </c>
    </row>
    <row r="31" spans="1:3" ht="234">
      <c r="A31" s="1" t="s">
        <v>28</v>
      </c>
      <c r="B31" s="1" t="s">
        <v>72</v>
      </c>
      <c r="C31" s="24" t="s">
        <v>148</v>
      </c>
    </row>
    <row r="32" ht="13.5">
      <c r="A32" s="1" t="s">
        <v>29</v>
      </c>
    </row>
    <row r="33" ht="13.5">
      <c r="A33" s="1" t="s">
        <v>30</v>
      </c>
    </row>
    <row r="34" ht="13.5">
      <c r="A34" s="1" t="s">
        <v>31</v>
      </c>
    </row>
    <row r="35" spans="1:3" ht="234">
      <c r="A35" s="1" t="s">
        <v>32</v>
      </c>
      <c r="B35" s="1" t="s">
        <v>72</v>
      </c>
      <c r="C35" s="24" t="s">
        <v>148</v>
      </c>
    </row>
    <row r="36" ht="13.5">
      <c r="A36" s="1" t="s">
        <v>33</v>
      </c>
    </row>
    <row r="37" ht="13.5">
      <c r="A37" s="1" t="s">
        <v>34</v>
      </c>
    </row>
    <row r="38" ht="13.5">
      <c r="A38" s="1" t="s">
        <v>35</v>
      </c>
    </row>
    <row r="39" ht="13.5">
      <c r="A39" s="1" t="s">
        <v>36</v>
      </c>
    </row>
    <row r="40" ht="13.5">
      <c r="A40" s="1" t="s">
        <v>37</v>
      </c>
    </row>
    <row r="41" ht="13.5">
      <c r="A41" s="1" t="s">
        <v>38</v>
      </c>
    </row>
    <row r="42" ht="13.5">
      <c r="A42" s="1" t="s">
        <v>39</v>
      </c>
    </row>
    <row r="43" ht="13.5">
      <c r="A43" s="1" t="s">
        <v>40</v>
      </c>
    </row>
    <row r="44" ht="13.5">
      <c r="A44" s="1" t="s">
        <v>41</v>
      </c>
    </row>
    <row r="45" ht="13.5">
      <c r="A45" s="1" t="s">
        <v>42</v>
      </c>
    </row>
    <row r="46" ht="13.5">
      <c r="A46" s="1" t="s">
        <v>43</v>
      </c>
    </row>
    <row r="47" ht="13.5">
      <c r="A47" s="1" t="s">
        <v>44</v>
      </c>
    </row>
    <row r="48" ht="13.5">
      <c r="A48" s="1" t="s">
        <v>45</v>
      </c>
    </row>
    <row r="49" ht="13.5">
      <c r="A49" s="1" t="s">
        <v>46</v>
      </c>
    </row>
    <row r="50" ht="13.5">
      <c r="A50" s="1" t="s">
        <v>47</v>
      </c>
    </row>
    <row r="51" ht="13.5">
      <c r="A51" s="1" t="s">
        <v>48</v>
      </c>
    </row>
    <row r="52" ht="13.5">
      <c r="A52" s="1" t="s">
        <v>49</v>
      </c>
    </row>
    <row r="53" ht="13.5">
      <c r="A53" s="1" t="s">
        <v>50</v>
      </c>
    </row>
    <row r="54" ht="13.5">
      <c r="A54" s="1" t="s">
        <v>51</v>
      </c>
    </row>
    <row r="55" ht="13.5">
      <c r="A55" s="1" t="s">
        <v>52</v>
      </c>
    </row>
    <row r="56" ht="13.5">
      <c r="A56" s="1" t="s">
        <v>53</v>
      </c>
    </row>
    <row r="57" ht="13.5">
      <c r="A57" s="1" t="s">
        <v>54</v>
      </c>
    </row>
    <row r="58" ht="13.5">
      <c r="A58" s="1" t="s">
        <v>55</v>
      </c>
    </row>
    <row r="59" ht="13.5">
      <c r="A59" s="1" t="s">
        <v>56</v>
      </c>
    </row>
    <row r="60" ht="13.5">
      <c r="A60" s="1" t="s">
        <v>57</v>
      </c>
    </row>
    <row r="61" ht="13.5">
      <c r="A61" s="1" t="s">
        <v>58</v>
      </c>
    </row>
    <row r="62" ht="13.5">
      <c r="A62" s="1" t="s">
        <v>59</v>
      </c>
    </row>
    <row r="63" ht="13.5">
      <c r="A63" s="1" t="s">
        <v>60</v>
      </c>
    </row>
    <row r="64" ht="13.5">
      <c r="A64" s="1" t="s">
        <v>63</v>
      </c>
    </row>
    <row r="65" ht="13.5">
      <c r="A65" s="1" t="s">
        <v>61</v>
      </c>
    </row>
    <row r="66" ht="13.5">
      <c r="A66" s="1" t="s">
        <v>62</v>
      </c>
    </row>
    <row r="67" ht="13.5">
      <c r="A67" s="1">
        <f>SUBTOTAL(3,A5:A66)</f>
        <v>62</v>
      </c>
    </row>
    <row r="70" ht="13.5">
      <c r="A70" s="1" t="s">
        <v>19</v>
      </c>
    </row>
  </sheetData>
  <sheetProtection/>
  <mergeCells count="1">
    <mergeCell ref="A1:D2"/>
  </mergeCells>
  <dataValidations count="1">
    <dataValidation type="list" allowBlank="1" showInputMessage="1" showErrorMessage="1" sqref="B5:B66">
      <formula1>Inst</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EMI Products Support</dc:title>
  <dc:subject/>
  <dc:creator>estrella;dimeglio</dc:creator>
  <cp:keywords>EMI</cp:keywords>
  <dc:description/>
  <cp:lastModifiedBy>Alberto Di Meglio</cp:lastModifiedBy>
  <dcterms:created xsi:type="dcterms:W3CDTF">2012-04-25T08:54:06Z</dcterms:created>
  <dcterms:modified xsi:type="dcterms:W3CDTF">2012-05-11T11:50:41Z</dcterms:modified>
  <cp:category/>
  <cp:version/>
  <cp:contentType/>
  <cp:contentStatus/>
</cp:coreProperties>
</file>